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05" windowWidth="15480" windowHeight="11640" activeTab="0"/>
  </bookViews>
  <sheets>
    <sheet name="Master sheet 9-10-07" sheetId="1" r:id="rId1"/>
    <sheet name="HardCopy Only" sheetId="2" r:id="rId2"/>
  </sheets>
  <definedNames>
    <definedName name="_xlnm.Print_Area" localSheetId="1">'HardCopy Only'!$A$1:$I$56</definedName>
    <definedName name="_xlnm.Print_Area" localSheetId="0">'Master sheet 9-10-07'!$A$1:$G$58</definedName>
  </definedNames>
  <calcPr fullCalcOnLoad="1"/>
</workbook>
</file>

<file path=xl/comments1.xml><?xml version="1.0" encoding="utf-8"?>
<comments xmlns="http://schemas.openxmlformats.org/spreadsheetml/2006/main">
  <authors>
    <author>Daniel S. Robillard</author>
    <author>American Power Conversion</author>
  </authors>
  <commentList>
    <comment ref="C4" authorId="0">
      <text>
        <r>
          <rPr>
            <b/>
            <sz val="9"/>
            <rFont val="Geneva"/>
            <family val="0"/>
          </rPr>
          <t>Daniel S. Robillard:</t>
        </r>
        <r>
          <rPr>
            <sz val="9"/>
            <rFont val="Geneva"/>
            <family val="0"/>
          </rPr>
          <t xml:space="preserve">
Provide One Expense Voucher for each separate Event request.</t>
        </r>
      </text>
    </comment>
    <comment ref="E6" authorId="0">
      <text>
        <r>
          <rPr>
            <b/>
            <sz val="9"/>
            <rFont val="Geneva"/>
            <family val="0"/>
          </rPr>
          <t>Daniel S. Robillard:</t>
        </r>
        <r>
          <rPr>
            <sz val="9"/>
            <rFont val="Geneva"/>
            <family val="0"/>
          </rPr>
          <t xml:space="preserve">
This column must be selected and filled for the Sub-totals to calculate correctly. Mileage will auto-calculate expense amount based on selection.</t>
        </r>
      </text>
    </comment>
    <comment ref="E7" authorId="0">
      <text>
        <r>
          <rPr>
            <b/>
            <sz val="9"/>
            <rFont val="Geneva"/>
            <family val="0"/>
          </rPr>
          <t>Daniel S. Robillard:</t>
        </r>
        <r>
          <rPr>
            <sz val="9"/>
            <rFont val="Geneva"/>
            <family val="0"/>
          </rPr>
          <t xml:space="preserve">
Mixed Canadian and US expenses may not fit on one Expense Voucher. 
</t>
        </r>
        <r>
          <rPr>
            <b/>
            <sz val="9"/>
            <rFont val="Geneva"/>
            <family val="0"/>
          </rPr>
          <t>User may have to separate Canadian and US expenses on separate Expense Vouchers.</t>
        </r>
      </text>
    </comment>
    <comment ref="E9" authorId="1">
      <text>
        <r>
          <rPr>
            <b/>
            <sz val="8"/>
            <rFont val="Tahoma"/>
            <family val="0"/>
          </rPr>
          <t>Dan Robillard:
Required to Calculate</t>
        </r>
        <r>
          <rPr>
            <sz val="8"/>
            <rFont val="Tahoma"/>
            <family val="0"/>
          </rPr>
          <t xml:space="preserve">
</t>
        </r>
      </text>
    </comment>
    <comment ref="E10" authorId="1">
      <text>
        <r>
          <rPr>
            <b/>
            <sz val="8"/>
            <rFont val="Tahoma"/>
            <family val="0"/>
          </rPr>
          <t xml:space="preserve">Dan Robillard:
Required to Calculate
</t>
        </r>
        <r>
          <rPr>
            <sz val="8"/>
            <rFont val="Tahoma"/>
            <family val="0"/>
          </rPr>
          <t xml:space="preserve">
</t>
        </r>
      </text>
    </comment>
    <comment ref="E11" authorId="1">
      <text>
        <r>
          <rPr>
            <b/>
            <sz val="8"/>
            <rFont val="Tahoma"/>
            <family val="0"/>
          </rPr>
          <t xml:space="preserve">Dan Robillard:
Required to Calculate
</t>
        </r>
        <r>
          <rPr>
            <sz val="8"/>
            <rFont val="Tahoma"/>
            <family val="0"/>
          </rPr>
          <t xml:space="preserve">
</t>
        </r>
      </text>
    </comment>
    <comment ref="E12" authorId="1">
      <text>
        <r>
          <rPr>
            <b/>
            <sz val="8"/>
            <rFont val="Tahoma"/>
            <family val="0"/>
          </rPr>
          <t xml:space="preserve">Dan Robillard:
Required to Calculate
</t>
        </r>
      </text>
    </comment>
  </commentList>
</comments>
</file>

<file path=xl/comments2.xml><?xml version="1.0" encoding="utf-8"?>
<comments xmlns="http://schemas.openxmlformats.org/spreadsheetml/2006/main">
  <authors>
    <author>Daniel S. Robillard</author>
  </authors>
  <commentList>
    <comment ref="C4" authorId="0">
      <text>
        <r>
          <rPr>
            <b/>
            <sz val="9"/>
            <rFont val="Geneva"/>
            <family val="0"/>
          </rPr>
          <t>Daniel S. Robillard:</t>
        </r>
        <r>
          <rPr>
            <sz val="9"/>
            <rFont val="Geneva"/>
            <family val="0"/>
          </rPr>
          <t xml:space="preserve">
Provide One Expense Voucher for each separate Event request.</t>
        </r>
      </text>
    </comment>
    <comment ref="E6" authorId="0">
      <text>
        <r>
          <rPr>
            <b/>
            <sz val="9"/>
            <rFont val="Geneva"/>
            <family val="0"/>
          </rPr>
          <t>Daniel S. Robillard:</t>
        </r>
        <r>
          <rPr>
            <sz val="9"/>
            <rFont val="Geneva"/>
            <family val="0"/>
          </rPr>
          <t xml:space="preserve">
This column must be selected and filled for the Sub-totals to calculate correctly. Mileage will auto-calculate expense amount based on selection.</t>
        </r>
      </text>
    </comment>
    <comment ref="E7" authorId="0">
      <text>
        <r>
          <rPr>
            <b/>
            <sz val="9"/>
            <rFont val="Geneva"/>
            <family val="0"/>
          </rPr>
          <t>Daniel S. Robillard:</t>
        </r>
        <r>
          <rPr>
            <sz val="9"/>
            <rFont val="Geneva"/>
            <family val="0"/>
          </rPr>
          <t xml:space="preserve">
Mixed Canadian and US expenses may not fit on one Expense Voucher. 
</t>
        </r>
        <r>
          <rPr>
            <b/>
            <sz val="9"/>
            <rFont val="Geneva"/>
            <family val="0"/>
          </rPr>
          <t>User may have to separate Canadian and US expenses on separate Expense Vouchers.</t>
        </r>
      </text>
    </comment>
  </commentList>
</comments>
</file>

<file path=xl/sharedStrings.xml><?xml version="1.0" encoding="utf-8"?>
<sst xmlns="http://schemas.openxmlformats.org/spreadsheetml/2006/main" count="218" uniqueCount="109">
  <si>
    <t>Below are notes to assist in filling out expense voucher</t>
  </si>
  <si>
    <t>District Vice President &amp; Date</t>
  </si>
  <si>
    <t>District President &amp; Date</t>
  </si>
  <si>
    <t>Name</t>
  </si>
  <si>
    <t>Country</t>
  </si>
  <si>
    <t>City,State, Zip</t>
  </si>
  <si>
    <t>C</t>
  </si>
  <si>
    <t>U</t>
  </si>
  <si>
    <t>US =</t>
  </si>
  <si>
    <t>Canada=</t>
  </si>
  <si>
    <t>US</t>
  </si>
  <si>
    <t>Canada</t>
  </si>
  <si>
    <t>U.S./CANADIAN</t>
  </si>
  <si>
    <t>Canadian</t>
  </si>
  <si>
    <t>DO NOT MAIL THIS PAGE</t>
  </si>
  <si>
    <t>INSTRUCTIONS:</t>
  </si>
  <si>
    <t>5. District Officer signs and must "FORWARD' to President</t>
  </si>
  <si>
    <t>6. President signs and "FORWARDS" to District Treasurer.</t>
  </si>
  <si>
    <t xml:space="preserve">3. Attach new file to Email and send to District Officer </t>
  </si>
  <si>
    <t xml:space="preserve">4. Mail Receipts or Scan and send receipts to District Treasurer. </t>
  </si>
  <si>
    <t xml:space="preserve">District Officers Are Required to provide Charge Account # Codes </t>
  </si>
  <si>
    <t>a)</t>
  </si>
  <si>
    <t>Parking</t>
  </si>
  <si>
    <t>b)</t>
  </si>
  <si>
    <t>Tolls</t>
  </si>
  <si>
    <t>Lodging - show dates and hotel info</t>
  </si>
  <si>
    <t># meals</t>
  </si>
  <si>
    <t>Breakfast - maximum $10 each</t>
  </si>
  <si>
    <t>Lunch - maximum $12 each</t>
  </si>
  <si>
    <t>Dinner - maximum $18 each</t>
  </si>
  <si>
    <t xml:space="preserve">Telephone </t>
  </si>
  <si>
    <t>5. President Signs and Mails to District Treasurer</t>
  </si>
  <si>
    <t>Sub-Totals</t>
  </si>
  <si>
    <t>1. Fill in required information in the unhighlighted Areas.</t>
  </si>
  <si>
    <t xml:space="preserve">2. DO " Save As…" and save with a new &amp; different File Name. </t>
  </si>
  <si>
    <t>Exchange Rate</t>
  </si>
  <si>
    <r>
      <t>NOTE - Attach original receipts for items over $25 and</t>
    </r>
    <r>
      <rPr>
        <b/>
        <sz val="10"/>
        <color indexed="10"/>
        <rFont val="Arial"/>
        <family val="0"/>
      </rPr>
      <t xml:space="preserve"> </t>
    </r>
    <r>
      <rPr>
        <b/>
        <u val="single"/>
        <sz val="10"/>
        <rFont val="Arial"/>
        <family val="0"/>
      </rPr>
      <t>for all meals</t>
    </r>
  </si>
  <si>
    <t>Original by Dick Morierty 12/13/05</t>
  </si>
  <si>
    <t>Revised by Dan Robillard to Include both Canadian and US expenses together. 12/15/05</t>
  </si>
  <si>
    <t>HISTORY:</t>
  </si>
  <si>
    <r>
      <t xml:space="preserve">Meals - actual cost </t>
    </r>
    <r>
      <rPr>
        <b/>
        <i/>
        <sz val="10"/>
        <rFont val="Times New Roman"/>
        <family val="0"/>
      </rPr>
      <t>Receipts Required</t>
    </r>
  </si>
  <si>
    <t>$10 per</t>
  </si>
  <si>
    <t>$12 per</t>
  </si>
  <si>
    <t>$18 per</t>
  </si>
  <si>
    <r>
      <t xml:space="preserve">Airfare </t>
    </r>
    <r>
      <rPr>
        <b/>
        <i/>
        <sz val="10"/>
        <rFont val="Times New Roman"/>
        <family val="0"/>
      </rPr>
      <t>Receipts Required</t>
    </r>
  </si>
  <si>
    <r>
      <t xml:space="preserve">Lodging </t>
    </r>
    <r>
      <rPr>
        <b/>
        <i/>
        <sz val="10"/>
        <rFont val="Times New Roman"/>
        <family val="0"/>
      </rPr>
      <t>Receipts Required</t>
    </r>
  </si>
  <si>
    <r>
      <t xml:space="preserve">Office and Other Supplies </t>
    </r>
    <r>
      <rPr>
        <b/>
        <i/>
        <sz val="10"/>
        <rFont val="Times New Roman"/>
        <family val="0"/>
      </rPr>
      <t>Over $25 Receipts Required</t>
    </r>
  </si>
  <si>
    <r>
      <t xml:space="preserve">Printing/copying </t>
    </r>
    <r>
      <rPr>
        <b/>
        <i/>
        <sz val="10"/>
        <rFont val="Times New Roman"/>
        <family val="0"/>
      </rPr>
      <t>Over $25 receipts Required</t>
    </r>
  </si>
  <si>
    <r>
      <t xml:space="preserve">Miscellaneous </t>
    </r>
    <r>
      <rPr>
        <b/>
        <i/>
        <sz val="10"/>
        <rFont val="Times New Roman"/>
        <family val="0"/>
      </rPr>
      <t>Over $25 Receipts Required</t>
    </r>
  </si>
  <si>
    <t>Date of Request:</t>
  </si>
  <si>
    <t>City,State</t>
  </si>
  <si>
    <t>City, State</t>
  </si>
  <si>
    <t>Please Print Clearly</t>
  </si>
  <si>
    <r>
      <t>HARDCOPY FORM</t>
    </r>
  </si>
  <si>
    <t>THIS FORM WILL NOT CALCULATE AUTOMATICALLY</t>
  </si>
  <si>
    <t>1. Printout and Fill in All required Information.</t>
  </si>
  <si>
    <t>2.  Mail to the Appropriate District Officer.</t>
  </si>
  <si>
    <t>3.  Include Required receipts.</t>
  </si>
  <si>
    <t>4. District Officer Signs and Mails to President</t>
  </si>
  <si>
    <t>please specify office and other expenses</t>
  </si>
  <si>
    <t>List the to/from locations of the flight</t>
  </si>
  <si>
    <t>List how many meals of each type and also the total cost for each category</t>
  </si>
  <si>
    <t>Sum all US Amounts</t>
  </si>
  <si>
    <t>Sum all Canadian Amounts</t>
  </si>
  <si>
    <t>US Sub-Total</t>
  </si>
  <si>
    <t>Canadian Sub-Total</t>
  </si>
  <si>
    <t>Added Hardcopy Version to print and hand fill out. Dan Robillard 12/21/2005</t>
  </si>
  <si>
    <t>Revised to Include both Canadian and US expenses together. Dan Robillard 12/15/05</t>
  </si>
  <si>
    <t>For Each Item Enter under the Column "U" &amp; "C" enter "U" for US Amount or "C" for Canadian  It is selection Pull down. The Spreadsheet will not Total Correctly without selecting "U" or "C".</t>
  </si>
  <si>
    <t>Exchange Rate and US Funds Calculation will be added by Treasurer ONLY!</t>
  </si>
  <si>
    <t>If receipts are to be submitted, either scan them and attach them to the e-mail or mail them to the Treasuer with a copy of the expense voucher for approval.</t>
  </si>
  <si>
    <t>No Expense Vouchers Will be Paided unless Approved</t>
  </si>
  <si>
    <t>If receipts are to be submitted, either scan them and attach them to the e-mail or mail them to the Treasurer with a copy of the expense voucher for approval.</t>
  </si>
  <si>
    <t>Telephone - attach copy of phone bill with purpose of calls listed</t>
  </si>
  <si>
    <t>Postage</t>
  </si>
  <si>
    <t>Postage - if advance is required, also give amount for actual postage used during period</t>
  </si>
  <si>
    <t>Submitted By Name and Address</t>
  </si>
  <si>
    <t>Remittance Information</t>
  </si>
  <si>
    <t>Pay To</t>
  </si>
  <si>
    <t>Send to</t>
  </si>
  <si>
    <t>Address</t>
  </si>
  <si>
    <t>District President and Vice President Approvals</t>
  </si>
  <si>
    <t>give details for the miscellaneous expenses</t>
  </si>
  <si>
    <t>This form has been created so that you can hand enter the appropriate data for reimbursement ONLY of your NED expenses.  After completion of the form, please mail it the proper officer for approval.  DO NOT USE for Vendor Invoices or Bills to be paid directly to the Vendor. Vendors are Businesses. Original Invoices to be PAID, must be sent directly to the Treasurer with in 5 Days.</t>
  </si>
  <si>
    <t>Place "U" for US Expense Amounts or                                    "C" for Canadian Expenses Amounts</t>
  </si>
  <si>
    <r>
      <t>Yellow Cells</t>
    </r>
    <r>
      <rPr>
        <sz val="10"/>
        <color indexed="9"/>
        <rFont val="Arial"/>
        <family val="2"/>
      </rPr>
      <t xml:space="preserve"> indicate Auto Calculations</t>
    </r>
  </si>
  <si>
    <t xml:space="preserve">Mileage Reimbursement enter description of the travel TO or FROM or Both and the # of miles The dollars will be calculated based on the current rate by Selecting "U" for US or "C" for Canadian </t>
  </si>
  <si>
    <t>For Each Item Enter under the Column "U" &amp; "C" enter "U" for US Amount or "C" for Canadian. It is the only way to identify the type of Expense Amount.</t>
  </si>
  <si>
    <t>Place "U" for US Expense Amounts or                                    "C" for Canadian Expense Amounts</t>
  </si>
  <si>
    <t>Mileage Reimbursement: Enter description of the travel TO, FROM or Both and the # of miles. Calculated Miles Time the Appropriate US or Canadian current rate. Please indicate "U" for US or "C" for Canadian for Treasurers information.</t>
  </si>
  <si>
    <t>Revised by Dan Robillard Correction and For Improved Layout 8/10/06</t>
  </si>
  <si>
    <t>Revised by Dan Robillard Correction and For Improved Layout and Calculations 8/10/06</t>
  </si>
  <si>
    <t>Requested By:</t>
  </si>
  <si>
    <t>Position:</t>
  </si>
  <si>
    <t>Event:</t>
  </si>
  <si>
    <t>Item</t>
  </si>
  <si>
    <t>Description</t>
  </si>
  <si>
    <t>Charge</t>
  </si>
  <si>
    <t>Dollars</t>
  </si>
  <si>
    <t>Account #</t>
  </si>
  <si>
    <t>Miles</t>
  </si>
  <si>
    <t>c)</t>
  </si>
  <si>
    <t>d)</t>
  </si>
  <si>
    <t>Grand Totals</t>
  </si>
  <si>
    <t>This form has been created so that you can type in the appropriate data for reimbursement ONLY of your NED expenses.  After completion of the form, please e-mail it the proper officer for approval. NOTE: Insure that Preferences has "Gridlines" is selected under "View". DO NOT USE for Vendor Invoices or Bills to be paid directly to the Vendor. Vendors are Businesses. Original Invoices to be PAID, must be sent directly to the Treasurer within 5 Days.</t>
  </si>
  <si>
    <t>$10 max per</t>
  </si>
  <si>
    <t>$12 max per</t>
  </si>
  <si>
    <t>$18 max per</t>
  </si>
  <si>
    <t>Totals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</si>
</sst>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mm\ d\,\ yyyy"/>
  </numFmts>
  <fonts count="67">
    <font>
      <sz val="10"/>
      <name val="Arial"/>
      <family val="0"/>
    </font>
    <font>
      <sz val="11"/>
      <color indexed="8"/>
      <name val="Calibri"/>
      <family val="2"/>
    </font>
    <font>
      <sz val="8"/>
      <name val="Arial"/>
      <family val="0"/>
    </font>
    <font>
      <b/>
      <sz val="10"/>
      <name val="Times New Roman"/>
      <family val="1"/>
    </font>
    <font>
      <sz val="10"/>
      <name val="Times New Roman"/>
      <family val="1"/>
    </font>
    <font>
      <b/>
      <sz val="10"/>
      <name val="Arial"/>
      <family val="2"/>
    </font>
    <font>
      <u val="single"/>
      <sz val="10"/>
      <name val="Times New Roman"/>
      <family val="1"/>
    </font>
    <font>
      <b/>
      <sz val="11"/>
      <name val="Times New Roman"/>
      <family val="1"/>
    </font>
    <font>
      <sz val="11"/>
      <name val="Arial"/>
      <family val="0"/>
    </font>
    <font>
      <b/>
      <sz val="10"/>
      <color indexed="10"/>
      <name val="Arial"/>
      <family val="0"/>
    </font>
    <font>
      <b/>
      <u val="single"/>
      <sz val="10"/>
      <name val="Arial"/>
      <family val="0"/>
    </font>
    <font>
      <b/>
      <sz val="10"/>
      <color indexed="12"/>
      <name val="Times New Roman"/>
      <family val="0"/>
    </font>
    <font>
      <b/>
      <u val="single"/>
      <sz val="10"/>
      <color indexed="12"/>
      <name val="Times New Roman"/>
      <family val="0"/>
    </font>
    <font>
      <i/>
      <sz val="10"/>
      <name val="Times New Roman"/>
      <family val="0"/>
    </font>
    <font>
      <sz val="9"/>
      <name val="Geneva"/>
      <family val="0"/>
    </font>
    <font>
      <b/>
      <sz val="9"/>
      <name val="Geneva"/>
      <family val="0"/>
    </font>
    <font>
      <b/>
      <sz val="10"/>
      <color indexed="18"/>
      <name val="Times New Roman"/>
      <family val="0"/>
    </font>
    <font>
      <i/>
      <sz val="10"/>
      <name val="Arial"/>
      <family val="0"/>
    </font>
    <font>
      <b/>
      <sz val="9"/>
      <name val="Times New Roman"/>
      <family val="1"/>
    </font>
    <font>
      <sz val="9"/>
      <name val="Arial"/>
      <family val="0"/>
    </font>
    <font>
      <b/>
      <sz val="9"/>
      <color indexed="18"/>
      <name val="Times New Roman"/>
      <family val="0"/>
    </font>
    <font>
      <sz val="9"/>
      <color indexed="18"/>
      <name val="Times New Roman"/>
      <family val="0"/>
    </font>
    <font>
      <sz val="9"/>
      <name val="Times New Roman"/>
      <family val="0"/>
    </font>
    <font>
      <b/>
      <u val="single"/>
      <sz val="10"/>
      <name val="Times New Roman"/>
      <family val="0"/>
    </font>
    <font>
      <sz val="10"/>
      <color indexed="18"/>
      <name val="Arial"/>
      <family val="0"/>
    </font>
    <font>
      <sz val="8"/>
      <name val="Tahoma"/>
      <family val="0"/>
    </font>
    <font>
      <b/>
      <sz val="8"/>
      <name val="Tahoma"/>
      <family val="0"/>
    </font>
    <font>
      <sz val="10"/>
      <color indexed="13"/>
      <name val="Arial"/>
      <family val="2"/>
    </font>
    <font>
      <sz val="10"/>
      <color indexed="9"/>
      <name val="Arial"/>
      <family val="2"/>
    </font>
    <font>
      <b/>
      <i/>
      <sz val="10"/>
      <name val="Times New Roman"/>
      <family val="0"/>
    </font>
    <font>
      <sz val="7"/>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Segoe UI"/>
      <family val="2"/>
    </font>
    <font>
      <b/>
      <i/>
      <sz val="16"/>
      <color indexed="8"/>
      <name val="Century Schoolbook SW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thin"/>
    </border>
    <border>
      <left style="thin"/>
      <right style="thin"/>
      <top style="medium"/>
      <bottom style="thin"/>
    </border>
    <border>
      <left style="thin"/>
      <right/>
      <top style="medium"/>
      <bottom style="double"/>
    </border>
    <border>
      <left/>
      <right style="medium"/>
      <top style="medium"/>
      <bottom style="double"/>
    </border>
    <border>
      <left/>
      <right style="thin"/>
      <top/>
      <bottom/>
    </border>
    <border>
      <left/>
      <right style="thin"/>
      <top/>
      <bottom style="thin"/>
    </border>
    <border>
      <left/>
      <right style="thin"/>
      <top style="thin"/>
      <bottom/>
    </border>
    <border>
      <left/>
      <right/>
      <top style="thin"/>
      <bottom/>
    </border>
    <border>
      <left style="thin"/>
      <right/>
      <top/>
      <bottom/>
    </border>
    <border>
      <left style="thin"/>
      <right/>
      <top/>
      <bottom style="thin"/>
    </border>
    <border>
      <left style="thin"/>
      <right/>
      <top style="thin"/>
      <bottom/>
    </border>
    <border>
      <left style="thin"/>
      <right style="thin"/>
      <top style="medium"/>
      <bottom style="double"/>
    </border>
    <border>
      <left/>
      <right style="thin"/>
      <top style="thin"/>
      <bottom style="double"/>
    </border>
    <border>
      <left/>
      <right style="thin"/>
      <top/>
      <bottom style="double"/>
    </border>
    <border>
      <left style="hair"/>
      <right style="double"/>
      <top/>
      <bottom style="thin"/>
    </border>
    <border>
      <left style="hair"/>
      <right style="double"/>
      <top style="thin"/>
      <bottom style="thin"/>
    </border>
    <border>
      <left style="medium"/>
      <right/>
      <top style="medium"/>
      <bottom/>
    </border>
    <border>
      <left style="thin"/>
      <right style="medium"/>
      <top style="medium"/>
      <bottom/>
    </border>
    <border>
      <left/>
      <right style="thin"/>
      <top style="medium"/>
      <bottom/>
    </border>
    <border>
      <left style="medium"/>
      <right/>
      <top/>
      <bottom style="medium"/>
    </border>
    <border>
      <left style="thin"/>
      <right style="medium"/>
      <top/>
      <bottom style="medium"/>
    </border>
    <border>
      <left/>
      <right style="thin"/>
      <top/>
      <bottom style="medium"/>
    </border>
    <border>
      <left style="thin"/>
      <right style="thin"/>
      <top style="thin"/>
      <bottom style="double"/>
    </border>
    <border>
      <left style="thin"/>
      <right/>
      <top style="double"/>
      <bottom style="double"/>
    </border>
    <border>
      <left style="thin"/>
      <right style="thin"/>
      <top style="double"/>
      <bottom style="double"/>
    </border>
    <border>
      <left/>
      <right style="medium"/>
      <top/>
      <bottom style="double"/>
    </border>
    <border>
      <left style="double"/>
      <right/>
      <top/>
      <bottom style="medium"/>
    </border>
    <border>
      <left style="thin"/>
      <right style="thin"/>
      <top style="thin"/>
      <bottom style="medium"/>
    </border>
    <border>
      <left style="double"/>
      <right style="double"/>
      <top style="double"/>
      <bottom style="double"/>
    </border>
    <border>
      <left style="double"/>
      <right style="double"/>
      <top>
        <color indexed="63"/>
      </top>
      <bottom style="double"/>
    </border>
    <border>
      <left/>
      <right style="double"/>
      <top/>
      <bottom style="thin"/>
    </border>
    <border>
      <left/>
      <right/>
      <top style="medium"/>
      <bottom/>
    </border>
    <border>
      <left/>
      <right style="double"/>
      <top style="medium"/>
      <bottom/>
    </border>
    <border>
      <left style="double"/>
      <right/>
      <top style="medium"/>
      <bottom style="thin"/>
    </border>
    <border>
      <left/>
      <right/>
      <top style="medium"/>
      <bottom style="thin"/>
    </border>
    <border>
      <left style="thin"/>
      <right/>
      <top/>
      <bottom style="medium"/>
    </border>
    <border>
      <left/>
      <right style="hair"/>
      <top/>
      <bottom style="medium"/>
    </border>
    <border>
      <left style="hair"/>
      <right/>
      <top style="thin"/>
      <bottom/>
    </border>
    <border>
      <left style="hair"/>
      <right/>
      <top style="thin"/>
      <bottom style="thin"/>
    </border>
    <border>
      <left/>
      <right/>
      <top style="thin"/>
      <bottom style="thin"/>
    </border>
    <border>
      <left/>
      <right style="thin"/>
      <top style="thin"/>
      <bottom style="thin"/>
    </border>
    <border>
      <left style="thin"/>
      <right/>
      <top style="medium"/>
      <bottom/>
    </border>
    <border>
      <left/>
      <right style="double"/>
      <top/>
      <bottom/>
    </border>
    <border>
      <left/>
      <right style="double"/>
      <top style="thin"/>
      <bottom/>
    </border>
    <border>
      <left/>
      <right/>
      <top/>
      <bottom style="medium"/>
    </border>
    <border>
      <left style="medium"/>
      <right style="thin"/>
      <top style="medium"/>
      <bottom/>
    </border>
    <border>
      <left style="medium"/>
      <right style="thin"/>
      <top/>
      <bottom style="double"/>
    </border>
    <border>
      <left style="medium"/>
      <right/>
      <top style="medium"/>
      <bottom style="medium"/>
    </border>
    <border>
      <left/>
      <right/>
      <top style="medium"/>
      <bottom style="medium"/>
    </border>
    <border>
      <left/>
      <right style="double"/>
      <top style="medium"/>
      <bottom style="medium"/>
    </border>
    <border>
      <left style="medium"/>
      <right style="thin"/>
      <top/>
      <bottom style="medium"/>
    </border>
    <border>
      <left/>
      <right style="medium"/>
      <top style="medium"/>
      <bottom style="medium"/>
    </border>
    <border>
      <left style="thin"/>
      <right/>
      <top/>
      <bottom style="double"/>
    </border>
    <border>
      <left style="hair"/>
      <right/>
      <top/>
      <bottom style="thin"/>
    </border>
    <border>
      <left/>
      <right style="hair"/>
      <top/>
      <bottom/>
    </border>
    <border>
      <left/>
      <right/>
      <top style="double"/>
      <bottom style="medium"/>
    </border>
    <border>
      <left style="double"/>
      <right/>
      <top/>
      <bottom/>
    </border>
    <border>
      <left style="hair"/>
      <right/>
      <top style="thin"/>
      <bottom style="medium"/>
    </border>
    <border>
      <left/>
      <right/>
      <top style="thin"/>
      <bottom style="medium"/>
    </border>
    <border>
      <left/>
      <right style="thin"/>
      <top style="thin"/>
      <bottom style="medium"/>
    </border>
    <border>
      <left/>
      <right style="medium"/>
      <top style="medium"/>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9">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Alignment="1">
      <alignment horizontal="center"/>
    </xf>
    <xf numFmtId="0" fontId="4" fillId="0" borderId="0" xfId="0" applyFont="1" applyAlignment="1">
      <alignment/>
    </xf>
    <xf numFmtId="44" fontId="4" fillId="0" borderId="0" xfId="44" applyFont="1" applyAlignment="1">
      <alignment/>
    </xf>
    <xf numFmtId="0" fontId="4" fillId="0" borderId="0" xfId="0" applyFont="1" applyAlignment="1">
      <alignment horizontal="center"/>
    </xf>
    <xf numFmtId="0" fontId="0" fillId="0" borderId="0" xfId="0" applyAlignment="1">
      <alignment horizontal="center"/>
    </xf>
    <xf numFmtId="44" fontId="0" fillId="0" borderId="0" xfId="44" applyAlignment="1">
      <alignment/>
    </xf>
    <xf numFmtId="0" fontId="8" fillId="0" borderId="0" xfId="0" applyFont="1" applyAlignment="1">
      <alignment/>
    </xf>
    <xf numFmtId="0" fontId="0" fillId="0" borderId="0" xfId="0" applyAlignment="1" applyProtection="1">
      <alignment/>
      <protection/>
    </xf>
    <xf numFmtId="0" fontId="0" fillId="0" borderId="10" xfId="0" applyBorder="1" applyAlignment="1" applyProtection="1">
      <alignment/>
      <protection/>
    </xf>
    <xf numFmtId="44" fontId="0" fillId="0" borderId="11" xfId="44" applyFont="1" applyBorder="1" applyAlignment="1" applyProtection="1">
      <alignment horizontal="left"/>
      <protection/>
    </xf>
    <xf numFmtId="0" fontId="0" fillId="0" borderId="11" xfId="0" applyBorder="1" applyAlignment="1" applyProtection="1">
      <alignment/>
      <protection/>
    </xf>
    <xf numFmtId="0" fontId="0" fillId="0" borderId="10" xfId="0" applyFont="1" applyBorder="1" applyAlignment="1" applyProtection="1">
      <alignmen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horizontal="left"/>
      <protection/>
    </xf>
    <xf numFmtId="0" fontId="5" fillId="33" borderId="13" xfId="0" applyFont="1" applyFill="1" applyBorder="1" applyAlignment="1" applyProtection="1">
      <alignment/>
      <protection/>
    </xf>
    <xf numFmtId="0" fontId="0" fillId="0" borderId="0" xfId="0" applyAlignment="1">
      <alignment/>
    </xf>
    <xf numFmtId="0" fontId="7" fillId="0" borderId="14" xfId="0" applyFont="1" applyBorder="1" applyAlignment="1" applyProtection="1">
      <alignment/>
      <protection locked="0"/>
    </xf>
    <xf numFmtId="0" fontId="5" fillId="33" borderId="13" xfId="0" applyFont="1" applyFill="1" applyBorder="1" applyAlignment="1" applyProtection="1">
      <alignment horizontal="left" vertical="top" wrapText="1"/>
      <protection/>
    </xf>
    <xf numFmtId="0" fontId="0" fillId="0" borderId="0" xfId="0" applyFont="1" applyAlignment="1" applyProtection="1">
      <alignment/>
      <protection/>
    </xf>
    <xf numFmtId="49" fontId="0" fillId="0" borderId="0" xfId="0" applyNumberFormat="1" applyAlignment="1">
      <alignment/>
    </xf>
    <xf numFmtId="49" fontId="4" fillId="0" borderId="0" xfId="0" applyNumberFormat="1" applyFont="1" applyBorder="1" applyAlignment="1">
      <alignment/>
    </xf>
    <xf numFmtId="49" fontId="0" fillId="0" borderId="0" xfId="0" applyNumberFormat="1" applyBorder="1" applyAlignment="1">
      <alignment/>
    </xf>
    <xf numFmtId="0" fontId="13" fillId="0" borderId="15" xfId="0" applyFont="1" applyBorder="1" applyAlignment="1">
      <alignment horizontal="center"/>
    </xf>
    <xf numFmtId="0" fontId="3" fillId="0" borderId="16" xfId="0" applyFont="1" applyBorder="1" applyAlignment="1">
      <alignment horizontal="right"/>
    </xf>
    <xf numFmtId="44" fontId="3" fillId="33" borderId="17" xfId="44" applyFont="1" applyFill="1" applyBorder="1" applyAlignment="1">
      <alignment/>
    </xf>
    <xf numFmtId="0" fontId="0" fillId="0" borderId="18" xfId="0" applyFont="1" applyBorder="1" applyAlignment="1" applyProtection="1">
      <alignment vertical="top" wrapText="1"/>
      <protection locked="0"/>
    </xf>
    <xf numFmtId="0" fontId="4" fillId="0" borderId="11" xfId="0" applyFont="1" applyBorder="1" applyAlignment="1" applyProtection="1">
      <alignment vertical="top" wrapText="1"/>
      <protection/>
    </xf>
    <xf numFmtId="44" fontId="4" fillId="0" borderId="18" xfId="44" applyFont="1" applyBorder="1" applyAlignment="1">
      <alignment vertical="top"/>
    </xf>
    <xf numFmtId="49" fontId="4" fillId="0" borderId="11" xfId="0" applyNumberFormat="1" applyFont="1" applyBorder="1" applyAlignment="1" applyProtection="1">
      <alignment vertical="top"/>
      <protection locked="0"/>
    </xf>
    <xf numFmtId="44" fontId="3" fillId="0" borderId="18" xfId="44" applyFont="1" applyBorder="1" applyAlignment="1">
      <alignment vertical="top"/>
    </xf>
    <xf numFmtId="44" fontId="3" fillId="0" borderId="19" xfId="44" applyFont="1" applyBorder="1" applyAlignment="1">
      <alignment vertical="top"/>
    </xf>
    <xf numFmtId="49" fontId="4" fillId="0" borderId="12" xfId="0" applyNumberFormat="1" applyFont="1" applyBorder="1" applyAlignment="1" applyProtection="1">
      <alignment vertical="top"/>
      <protection locked="0"/>
    </xf>
    <xf numFmtId="44" fontId="3" fillId="0" borderId="20" xfId="44" applyFont="1" applyBorder="1" applyAlignment="1" applyProtection="1">
      <alignment vertical="top"/>
      <protection locked="0"/>
    </xf>
    <xf numFmtId="49" fontId="4" fillId="0" borderId="20" xfId="0" applyNumberFormat="1" applyFont="1" applyBorder="1" applyAlignment="1" applyProtection="1">
      <alignment vertical="top"/>
      <protection locked="0"/>
    </xf>
    <xf numFmtId="44" fontId="3" fillId="0" borderId="19" xfId="44" applyFont="1" applyBorder="1" applyAlignment="1" applyProtection="1">
      <alignment vertical="top"/>
      <protection locked="0"/>
    </xf>
    <xf numFmtId="49" fontId="4" fillId="0" borderId="19" xfId="0" applyNumberFormat="1" applyFont="1" applyBorder="1" applyAlignment="1" applyProtection="1">
      <alignment vertical="top"/>
      <protection locked="0"/>
    </xf>
    <xf numFmtId="44" fontId="3" fillId="0" borderId="18" xfId="44" applyFont="1" applyBorder="1" applyAlignment="1" applyProtection="1">
      <alignment vertical="top"/>
      <protection locked="0"/>
    </xf>
    <xf numFmtId="49" fontId="4" fillId="0" borderId="18" xfId="0" applyNumberFormat="1" applyFont="1" applyBorder="1" applyAlignment="1" applyProtection="1">
      <alignment vertical="top"/>
      <protection locked="0"/>
    </xf>
    <xf numFmtId="44" fontId="3" fillId="0" borderId="21" xfId="44" applyFont="1" applyBorder="1" applyAlignment="1" applyProtection="1">
      <alignment vertical="top"/>
      <protection locked="0"/>
    </xf>
    <xf numFmtId="49" fontId="4" fillId="0" borderId="10" xfId="0" applyNumberFormat="1" applyFont="1" applyBorder="1" applyAlignment="1" applyProtection="1">
      <alignment vertical="top"/>
      <protection locked="0"/>
    </xf>
    <xf numFmtId="44" fontId="3" fillId="0" borderId="0" xfId="44" applyFont="1" applyBorder="1" applyAlignment="1" applyProtection="1">
      <alignment vertical="top"/>
      <protection locked="0"/>
    </xf>
    <xf numFmtId="44" fontId="3" fillId="0" borderId="14" xfId="44" applyFont="1" applyBorder="1" applyAlignment="1" applyProtection="1">
      <alignment vertical="top"/>
      <protection locked="0"/>
    </xf>
    <xf numFmtId="0" fontId="6" fillId="0" borderId="22" xfId="0" applyFont="1" applyBorder="1" applyAlignment="1">
      <alignment horizontal="center" vertical="top"/>
    </xf>
    <xf numFmtId="0" fontId="6" fillId="0" borderId="11" xfId="0" applyFont="1" applyBorder="1" applyAlignment="1">
      <alignment horizontal="center" vertical="top"/>
    </xf>
    <xf numFmtId="0" fontId="3" fillId="0" borderId="22" xfId="0" applyFont="1" applyBorder="1" applyAlignment="1" applyProtection="1">
      <alignment horizontal="center" vertical="top"/>
      <protection locked="0"/>
    </xf>
    <xf numFmtId="0" fontId="11" fillId="0" borderId="11" xfId="0" applyFont="1" applyBorder="1" applyAlignment="1" applyProtection="1">
      <alignment horizontal="center" vertical="top"/>
      <protection locked="0"/>
    </xf>
    <xf numFmtId="0" fontId="3" fillId="0" borderId="23" xfId="0" applyFont="1" applyBorder="1" applyAlignment="1" applyProtection="1">
      <alignment horizontal="center" vertical="top"/>
      <protection locked="0"/>
    </xf>
    <xf numFmtId="0" fontId="11" fillId="0" borderId="12" xfId="0" applyFont="1" applyBorder="1" applyAlignment="1" applyProtection="1">
      <alignment horizontal="center" vertical="top"/>
      <protection locked="0"/>
    </xf>
    <xf numFmtId="0" fontId="4" fillId="0" borderId="21" xfId="0" applyFont="1" applyBorder="1" applyAlignment="1">
      <alignment vertical="top"/>
    </xf>
    <xf numFmtId="0" fontId="11" fillId="0" borderId="10" xfId="0" applyFont="1" applyBorder="1" applyAlignment="1" applyProtection="1">
      <alignment horizontal="center" vertical="top"/>
      <protection locked="0"/>
    </xf>
    <xf numFmtId="0" fontId="4" fillId="0" borderId="14" xfId="0" applyFont="1" applyBorder="1" applyAlignment="1" applyProtection="1">
      <alignment vertical="top"/>
      <protection locked="0"/>
    </xf>
    <xf numFmtId="0" fontId="4" fillId="0" borderId="0" xfId="0" applyFont="1" applyBorder="1" applyAlignment="1" applyProtection="1">
      <alignment vertical="top"/>
      <protection locked="0"/>
    </xf>
    <xf numFmtId="0" fontId="6" fillId="0" borderId="24" xfId="0" applyFont="1" applyBorder="1" applyAlignment="1">
      <alignment horizontal="center" vertical="top"/>
    </xf>
    <xf numFmtId="0" fontId="12" fillId="0" borderId="10" xfId="0" applyFont="1" applyBorder="1" applyAlignment="1" applyProtection="1">
      <alignment horizontal="center" vertical="top"/>
      <protection locked="0"/>
    </xf>
    <xf numFmtId="0" fontId="16" fillId="0" borderId="25" xfId="0" applyFont="1" applyBorder="1" applyAlignment="1">
      <alignment horizontal="center"/>
    </xf>
    <xf numFmtId="0" fontId="16" fillId="0" borderId="11" xfId="0" applyFont="1" applyBorder="1" applyAlignment="1">
      <alignment horizontal="center"/>
    </xf>
    <xf numFmtId="0" fontId="16" fillId="0" borderId="11" xfId="0" applyFont="1" applyBorder="1" applyAlignment="1">
      <alignment horizontal="right"/>
    </xf>
    <xf numFmtId="0" fontId="16" fillId="0" borderId="12" xfId="0" applyFont="1" applyBorder="1" applyAlignment="1">
      <alignment horizontal="right"/>
    </xf>
    <xf numFmtId="0" fontId="16" fillId="0" borderId="24" xfId="0" applyFont="1" applyBorder="1" applyAlignment="1">
      <alignment horizontal="center"/>
    </xf>
    <xf numFmtId="0" fontId="16" fillId="0" borderId="10" xfId="0" applyFont="1" applyBorder="1" applyAlignment="1">
      <alignment horizontal="center"/>
    </xf>
    <xf numFmtId="0" fontId="5" fillId="33" borderId="13" xfId="0" applyFont="1" applyFill="1" applyBorder="1" applyAlignment="1">
      <alignment horizontal="left" vertical="top" wrapText="1"/>
    </xf>
    <xf numFmtId="44" fontId="3" fillId="0" borderId="17" xfId="44" applyFont="1" applyFill="1" applyBorder="1" applyAlignment="1">
      <alignment/>
    </xf>
    <xf numFmtId="49" fontId="3" fillId="34" borderId="26" xfId="0" applyNumberFormat="1" applyFont="1" applyFill="1" applyBorder="1" applyAlignment="1">
      <alignment horizontal="center"/>
    </xf>
    <xf numFmtId="49" fontId="3" fillId="34" borderId="27" xfId="44" applyNumberFormat="1" applyFont="1" applyFill="1" applyBorder="1" applyAlignment="1">
      <alignment horizontal="center"/>
    </xf>
    <xf numFmtId="44" fontId="0" fillId="0" borderId="18" xfId="44" applyFont="1" applyBorder="1" applyAlignment="1" applyProtection="1">
      <alignment horizontal="left"/>
      <protection/>
    </xf>
    <xf numFmtId="0" fontId="3" fillId="0" borderId="0" xfId="0" applyFont="1" applyBorder="1" applyAlignment="1">
      <alignment horizontal="right"/>
    </xf>
    <xf numFmtId="0" fontId="3" fillId="0" borderId="28" xfId="0" applyFont="1" applyBorder="1" applyAlignment="1" applyProtection="1">
      <alignment/>
      <protection locked="0"/>
    </xf>
    <xf numFmtId="0" fontId="3" fillId="0" borderId="29" xfId="0" applyFont="1" applyBorder="1" applyAlignment="1" applyProtection="1">
      <alignment/>
      <protection locked="0"/>
    </xf>
    <xf numFmtId="0" fontId="0" fillId="0" borderId="0" xfId="0" applyAlignment="1" applyProtection="1">
      <alignment horizontal="center"/>
      <protection/>
    </xf>
    <xf numFmtId="0" fontId="3" fillId="0" borderId="16" xfId="0" applyFont="1" applyBorder="1" applyAlignment="1">
      <alignment horizontal="right" vertical="center"/>
    </xf>
    <xf numFmtId="44" fontId="3" fillId="33" borderId="18" xfId="44" applyFont="1" applyFill="1" applyBorder="1" applyAlignment="1">
      <alignment vertical="top"/>
    </xf>
    <xf numFmtId="0" fontId="3" fillId="0" borderId="30" xfId="0" applyFont="1" applyBorder="1" applyAlignment="1">
      <alignment horizontal="right"/>
    </xf>
    <xf numFmtId="0" fontId="3" fillId="0" borderId="31" xfId="0" applyFont="1" applyBorder="1" applyAlignment="1">
      <alignment horizontal="center"/>
    </xf>
    <xf numFmtId="0" fontId="3" fillId="0" borderId="32" xfId="0" applyFont="1" applyBorder="1" applyAlignment="1">
      <alignment horizontal="center"/>
    </xf>
    <xf numFmtId="49" fontId="3" fillId="0" borderId="31" xfId="0" applyNumberFormat="1" applyFont="1" applyBorder="1" applyAlignment="1">
      <alignment horizontal="center"/>
    </xf>
    <xf numFmtId="0" fontId="3" fillId="0" borderId="33" xfId="0" applyFont="1" applyBorder="1" applyAlignment="1">
      <alignment horizontal="right"/>
    </xf>
    <xf numFmtId="0" fontId="3" fillId="0" borderId="34" xfId="0" applyFont="1" applyBorder="1" applyAlignment="1">
      <alignment horizontal="center"/>
    </xf>
    <xf numFmtId="0" fontId="3" fillId="0" borderId="35" xfId="0" applyFont="1" applyBorder="1" applyAlignment="1">
      <alignment horizontal="center"/>
    </xf>
    <xf numFmtId="49" fontId="3" fillId="0" borderId="34" xfId="0" applyNumberFormat="1" applyFont="1" applyBorder="1" applyAlignment="1">
      <alignment horizontal="center"/>
    </xf>
    <xf numFmtId="0" fontId="4" fillId="0" borderId="36" xfId="0" applyFont="1" applyBorder="1" applyAlignment="1" applyProtection="1">
      <alignment/>
      <protection locked="0"/>
    </xf>
    <xf numFmtId="0" fontId="3" fillId="0" borderId="37" xfId="0" applyFont="1" applyBorder="1" applyAlignment="1">
      <alignment horizontal="right"/>
    </xf>
    <xf numFmtId="0" fontId="16" fillId="0" borderId="38" xfId="0" applyFont="1" applyBorder="1" applyAlignment="1">
      <alignment horizontal="center"/>
    </xf>
    <xf numFmtId="44" fontId="3" fillId="0" borderId="39" xfId="44" applyFont="1" applyFill="1" applyBorder="1" applyAlignment="1">
      <alignment/>
    </xf>
    <xf numFmtId="0" fontId="3" fillId="0" borderId="40" xfId="0" applyFont="1" applyBorder="1" applyAlignment="1">
      <alignment horizontal="right"/>
    </xf>
    <xf numFmtId="0" fontId="3" fillId="0" borderId="37" xfId="0" applyFont="1" applyBorder="1" applyAlignment="1">
      <alignment horizontal="right" vertical="center"/>
    </xf>
    <xf numFmtId="44" fontId="3" fillId="33" borderId="39" xfId="44" applyFont="1" applyFill="1" applyBorder="1" applyAlignment="1">
      <alignment/>
    </xf>
    <xf numFmtId="49" fontId="3" fillId="34" borderId="27" xfId="0" applyNumberFormat="1" applyFont="1" applyFill="1" applyBorder="1" applyAlignment="1">
      <alignment horizontal="left" vertical="center"/>
    </xf>
    <xf numFmtId="44" fontId="3" fillId="35" borderId="27" xfId="44" applyNumberFormat="1" applyFont="1" applyFill="1" applyBorder="1" applyAlignment="1" applyProtection="1">
      <alignment horizontal="left" vertical="center"/>
      <protection/>
    </xf>
    <xf numFmtId="0" fontId="13" fillId="0" borderId="15" xfId="0" applyFont="1" applyBorder="1" applyAlignment="1">
      <alignment horizontal="center" shrinkToFit="1"/>
    </xf>
    <xf numFmtId="49" fontId="4" fillId="0" borderId="15" xfId="0" applyNumberFormat="1" applyFont="1" applyBorder="1" applyAlignment="1" applyProtection="1">
      <alignment vertical="top"/>
      <protection locked="0"/>
    </xf>
    <xf numFmtId="49" fontId="4" fillId="0" borderId="13" xfId="0" applyNumberFormat="1" applyFont="1" applyBorder="1" applyAlignment="1" applyProtection="1">
      <alignment vertical="top"/>
      <protection locked="0"/>
    </xf>
    <xf numFmtId="49" fontId="4" fillId="0" borderId="41" xfId="0" applyNumberFormat="1" applyFont="1" applyBorder="1" applyAlignment="1" applyProtection="1">
      <alignment vertical="top"/>
      <protection locked="0"/>
    </xf>
    <xf numFmtId="0" fontId="5" fillId="36" borderId="10" xfId="0" applyFont="1" applyFill="1" applyBorder="1" applyAlignment="1" applyProtection="1">
      <alignment horizontal="center"/>
      <protection/>
    </xf>
    <xf numFmtId="0" fontId="24" fillId="0" borderId="0" xfId="0" applyFont="1" applyAlignment="1" applyProtection="1">
      <alignment/>
      <protection/>
    </xf>
    <xf numFmtId="0" fontId="0" fillId="0" borderId="12" xfId="0" applyBorder="1" applyAlignment="1">
      <alignment/>
    </xf>
    <xf numFmtId="0" fontId="9" fillId="0" borderId="0" xfId="0" applyFont="1" applyFill="1" applyBorder="1" applyAlignment="1" applyProtection="1">
      <alignment horizontal="center" vertical="top" wrapText="1"/>
      <protection/>
    </xf>
    <xf numFmtId="0" fontId="9" fillId="0" borderId="11" xfId="0" applyFont="1" applyFill="1" applyBorder="1" applyAlignment="1" applyProtection="1">
      <alignment horizontal="center" vertical="top" wrapText="1"/>
      <protection/>
    </xf>
    <xf numFmtId="0" fontId="27" fillId="37" borderId="0" xfId="0" applyFont="1" applyFill="1" applyAlignment="1" applyProtection="1">
      <alignment/>
      <protection/>
    </xf>
    <xf numFmtId="0" fontId="0" fillId="0" borderId="18" xfId="0" applyBorder="1" applyAlignment="1">
      <alignment vertical="top" wrapText="1"/>
    </xf>
    <xf numFmtId="0" fontId="0" fillId="0" borderId="19" xfId="0" applyBorder="1" applyAlignment="1">
      <alignment vertical="top" wrapText="1"/>
    </xf>
    <xf numFmtId="0" fontId="30" fillId="0" borderId="22" xfId="0" applyFont="1" applyBorder="1" applyAlignment="1" applyProtection="1">
      <alignment vertical="top" wrapText="1"/>
      <protection/>
    </xf>
    <xf numFmtId="0" fontId="30" fillId="0" borderId="23" xfId="0" applyFont="1" applyBorder="1" applyAlignment="1" applyProtection="1">
      <alignment vertical="top" wrapText="1"/>
      <protection/>
    </xf>
    <xf numFmtId="0" fontId="0" fillId="0" borderId="0" xfId="0" applyBorder="1" applyAlignment="1">
      <alignment/>
    </xf>
    <xf numFmtId="0" fontId="4" fillId="0" borderId="0" xfId="0" applyFont="1" applyBorder="1" applyAlignment="1" applyProtection="1">
      <alignment/>
      <protection locked="0"/>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16" fillId="0" borderId="0" xfId="0" applyFont="1" applyBorder="1" applyAlignment="1">
      <alignment horizontal="center"/>
    </xf>
    <xf numFmtId="49" fontId="3" fillId="34" borderId="42" xfId="0" applyNumberFormat="1" applyFont="1" applyFill="1" applyBorder="1" applyAlignment="1">
      <alignment horizontal="left" vertical="center"/>
    </xf>
    <xf numFmtId="44" fontId="3" fillId="35" borderId="43" xfId="44" applyNumberFormat="1" applyFont="1" applyFill="1" applyBorder="1" applyAlignment="1" applyProtection="1">
      <alignment horizontal="left" vertical="center"/>
      <protection/>
    </xf>
    <xf numFmtId="0" fontId="3" fillId="0" borderId="29" xfId="0" applyFont="1" applyBorder="1" applyAlignment="1" applyProtection="1">
      <alignment/>
      <protection locked="0"/>
    </xf>
    <xf numFmtId="0" fontId="3" fillId="0" borderId="24" xfId="0" applyFont="1" applyBorder="1" applyAlignment="1">
      <alignment vertical="top" wrapText="1"/>
    </xf>
    <xf numFmtId="0" fontId="0" fillId="0" borderId="21" xfId="0" applyFont="1" applyBorder="1" applyAlignment="1">
      <alignment vertical="top" wrapText="1"/>
    </xf>
    <xf numFmtId="0" fontId="13" fillId="0" borderId="14" xfId="0" applyFont="1" applyBorder="1" applyAlignment="1">
      <alignment horizontal="left"/>
    </xf>
    <xf numFmtId="0" fontId="13" fillId="0" borderId="44" xfId="0" applyFont="1" applyBorder="1" applyAlignment="1">
      <alignment horizontal="left"/>
    </xf>
    <xf numFmtId="0" fontId="4" fillId="0" borderId="45" xfId="0" applyFont="1" applyBorder="1" applyAlignment="1" applyProtection="1">
      <alignment horizontal="center"/>
      <protection locked="0"/>
    </xf>
    <xf numFmtId="0" fontId="0" fillId="0" borderId="46" xfId="0" applyBorder="1" applyAlignment="1" applyProtection="1">
      <alignment/>
      <protection locked="0"/>
    </xf>
    <xf numFmtId="0" fontId="0" fillId="0" borderId="14" xfId="0" applyBorder="1" applyAlignment="1" applyProtection="1">
      <alignment/>
      <protection locked="0"/>
    </xf>
    <xf numFmtId="0" fontId="0" fillId="0" borderId="44" xfId="0" applyBorder="1" applyAlignment="1" applyProtection="1">
      <alignment/>
      <protection locked="0"/>
    </xf>
    <xf numFmtId="0" fontId="3"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3" fillId="0" borderId="49" xfId="0" applyFont="1" applyBorder="1" applyAlignment="1" applyProtection="1">
      <alignment horizontal="right"/>
      <protection/>
    </xf>
    <xf numFmtId="0" fontId="0" fillId="0" borderId="50" xfId="0" applyBorder="1" applyAlignment="1">
      <alignment horizontal="right"/>
    </xf>
    <xf numFmtId="49" fontId="3" fillId="0" borderId="51" xfId="0" applyNumberFormat="1" applyFont="1" applyBorder="1" applyAlignment="1" applyProtection="1">
      <alignment/>
      <protection locked="0"/>
    </xf>
    <xf numFmtId="49" fontId="5" fillId="0" borderId="21" xfId="0" applyNumberFormat="1" applyFont="1" applyBorder="1" applyAlignment="1" applyProtection="1">
      <alignment/>
      <protection locked="0"/>
    </xf>
    <xf numFmtId="49" fontId="5" fillId="0" borderId="20" xfId="0" applyNumberFormat="1" applyFont="1" applyBorder="1" applyAlignment="1" applyProtection="1">
      <alignment/>
      <protection locked="0"/>
    </xf>
    <xf numFmtId="49" fontId="3" fillId="0" borderId="52" xfId="0" applyNumberFormat="1" applyFont="1" applyBorder="1" applyAlignment="1" applyProtection="1">
      <alignment/>
      <protection locked="0"/>
    </xf>
    <xf numFmtId="49" fontId="0" fillId="0" borderId="53" xfId="0" applyNumberFormat="1" applyFont="1" applyBorder="1" applyAlignment="1" applyProtection="1">
      <alignment/>
      <protection locked="0"/>
    </xf>
    <xf numFmtId="49" fontId="0" fillId="0" borderId="54" xfId="0" applyNumberFormat="1" applyFont="1" applyBorder="1" applyAlignment="1" applyProtection="1">
      <alignment/>
      <protection locked="0"/>
    </xf>
    <xf numFmtId="0" fontId="0" fillId="0" borderId="55" xfId="0" applyBorder="1" applyAlignment="1">
      <alignment/>
    </xf>
    <xf numFmtId="0" fontId="0" fillId="0" borderId="22" xfId="0" applyBorder="1" applyAlignment="1">
      <alignment/>
    </xf>
    <xf numFmtId="0" fontId="0" fillId="0" borderId="23" xfId="0" applyBorder="1" applyAlignment="1">
      <alignment/>
    </xf>
    <xf numFmtId="0" fontId="0" fillId="0" borderId="0" xfId="0" applyAlignment="1">
      <alignment/>
    </xf>
    <xf numFmtId="0" fontId="4" fillId="34" borderId="0" xfId="0" applyFont="1" applyFill="1" applyBorder="1" applyAlignment="1">
      <alignment horizontal="left" vertical="center" shrinkToFit="1"/>
    </xf>
    <xf numFmtId="0" fontId="4" fillId="34" borderId="0" xfId="0" applyFont="1" applyFill="1" applyAlignment="1">
      <alignment horizontal="left" vertical="center" shrinkToFit="1"/>
    </xf>
    <xf numFmtId="0" fontId="4" fillId="0" borderId="0" xfId="0" applyFont="1" applyBorder="1" applyAlignment="1" applyProtection="1">
      <alignment horizontal="center"/>
      <protection locked="0"/>
    </xf>
    <xf numFmtId="0" fontId="0" fillId="0" borderId="56"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4" xfId="0" applyBorder="1" applyAlignment="1" applyProtection="1">
      <alignment horizontal="center"/>
      <protection locked="0"/>
    </xf>
    <xf numFmtId="0" fontId="13" fillId="0" borderId="21" xfId="0" applyFont="1" applyBorder="1" applyAlignment="1">
      <alignment horizontal="left"/>
    </xf>
    <xf numFmtId="0" fontId="13" fillId="0" borderId="57" xfId="0" applyFont="1" applyBorder="1" applyAlignment="1">
      <alignment horizontal="left"/>
    </xf>
    <xf numFmtId="0" fontId="4" fillId="34" borderId="21" xfId="0" applyFont="1" applyFill="1" applyBorder="1" applyAlignment="1">
      <alignment horizontal="left" vertical="center" shrinkToFit="1"/>
    </xf>
    <xf numFmtId="0" fontId="0" fillId="34" borderId="21" xfId="0" applyFont="1" applyFill="1" applyBorder="1" applyAlignment="1">
      <alignment horizontal="left" vertical="center" shrinkToFit="1"/>
    </xf>
    <xf numFmtId="0" fontId="3" fillId="0" borderId="22"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4" fillId="0" borderId="49" xfId="0" applyFont="1" applyBorder="1" applyAlignment="1">
      <alignment/>
    </xf>
    <xf numFmtId="0" fontId="4" fillId="0" borderId="58" xfId="0" applyFont="1" applyBorder="1" applyAlignment="1">
      <alignment/>
    </xf>
    <xf numFmtId="0" fontId="7" fillId="0" borderId="21" xfId="0" applyFont="1" applyBorder="1" applyAlignment="1">
      <alignment/>
    </xf>
    <xf numFmtId="0" fontId="0" fillId="0" borderId="21" xfId="0" applyBorder="1" applyAlignment="1">
      <alignment/>
    </xf>
    <xf numFmtId="0" fontId="0" fillId="0" borderId="20" xfId="0" applyBorder="1" applyAlignment="1">
      <alignment/>
    </xf>
    <xf numFmtId="0" fontId="4" fillId="0" borderId="59" xfId="0" applyFont="1" applyBorder="1" applyAlignment="1">
      <alignment horizontal="center"/>
    </xf>
    <xf numFmtId="0" fontId="0" fillId="0" borderId="60" xfId="0" applyBorder="1" applyAlignment="1">
      <alignment/>
    </xf>
    <xf numFmtId="0" fontId="0" fillId="0" borderId="58" xfId="0" applyBorder="1" applyAlignment="1">
      <alignment/>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13" fillId="0" borderId="18" xfId="0" applyFont="1" applyBorder="1" applyAlignment="1">
      <alignment horizontal="left" vertical="center" wrapText="1"/>
    </xf>
    <xf numFmtId="0" fontId="13" fillId="0" borderId="58" xfId="0" applyFont="1" applyBorder="1" applyAlignment="1">
      <alignment horizontal="left" vertical="center" wrapText="1"/>
    </xf>
    <xf numFmtId="0" fontId="13" fillId="0" borderId="35" xfId="0" applyFont="1" applyBorder="1" applyAlignment="1">
      <alignment horizontal="left" vertical="center" wrapText="1"/>
    </xf>
    <xf numFmtId="0" fontId="0" fillId="0" borderId="21" xfId="0" applyBorder="1" applyAlignment="1">
      <alignment vertical="top" wrapText="1"/>
    </xf>
    <xf numFmtId="0" fontId="3" fillId="0" borderId="61" xfId="0" applyFont="1" applyBorder="1" applyAlignment="1">
      <alignment horizontal="center"/>
    </xf>
    <xf numFmtId="0" fontId="3" fillId="0" borderId="62" xfId="0" applyFont="1" applyBorder="1" applyAlignment="1">
      <alignment horizontal="center"/>
    </xf>
    <xf numFmtId="0" fontId="3" fillId="0" borderId="63" xfId="0" applyFont="1" applyBorder="1" applyAlignment="1">
      <alignment horizontal="center"/>
    </xf>
    <xf numFmtId="0" fontId="0" fillId="0" borderId="18"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3" fillId="0" borderId="2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5" fillId="33" borderId="10" xfId="0" applyFont="1" applyFill="1" applyBorder="1" applyAlignment="1" applyProtection="1">
      <alignment horizontal="center" vertical="top" wrapText="1"/>
      <protection/>
    </xf>
    <xf numFmtId="0" fontId="5" fillId="33" borderId="12" xfId="0" applyFont="1" applyFill="1" applyBorder="1" applyAlignment="1" applyProtection="1">
      <alignment horizontal="center" vertical="top" wrapText="1"/>
      <protection/>
    </xf>
    <xf numFmtId="0" fontId="5" fillId="0" borderId="10" xfId="0" applyFont="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pplyProtection="1">
      <alignment horizontal="left" vertical="top" wrapText="1"/>
      <protection/>
    </xf>
    <xf numFmtId="0" fontId="0" fillId="0" borderId="11" xfId="0" applyBorder="1" applyAlignment="1">
      <alignment vertical="top" wrapText="1"/>
    </xf>
    <xf numFmtId="0" fontId="3" fillId="0" borderId="24" xfId="0" applyFont="1" applyBorder="1" applyAlignment="1">
      <alignment horizontal="right"/>
    </xf>
    <xf numFmtId="0" fontId="0" fillId="0" borderId="21" xfId="0" applyFont="1" applyBorder="1" applyAlignment="1">
      <alignment horizontal="right"/>
    </xf>
    <xf numFmtId="0" fontId="3" fillId="0" borderId="22" xfId="0" applyFont="1" applyBorder="1" applyAlignment="1">
      <alignment horizontal="right"/>
    </xf>
    <xf numFmtId="0" fontId="0" fillId="0" borderId="0" xfId="0" applyFont="1" applyBorder="1" applyAlignment="1">
      <alignment horizontal="right"/>
    </xf>
    <xf numFmtId="0" fontId="3" fillId="0" borderId="22" xfId="0" applyFont="1" applyBorder="1" applyAlignment="1">
      <alignment horizontal="right"/>
    </xf>
    <xf numFmtId="0" fontId="4" fillId="0" borderId="0" xfId="0" applyFont="1" applyBorder="1" applyAlignment="1">
      <alignment horizontal="right"/>
    </xf>
    <xf numFmtId="0" fontId="20" fillId="0" borderId="59" xfId="0" applyFont="1" applyBorder="1" applyAlignment="1">
      <alignment horizontal="center" textRotation="90"/>
    </xf>
    <xf numFmtId="0" fontId="21" fillId="0" borderId="64" xfId="0" applyFont="1" applyBorder="1" applyAlignment="1">
      <alignment horizontal="center" textRotation="90"/>
    </xf>
    <xf numFmtId="0" fontId="3" fillId="0" borderId="55" xfId="0" applyFont="1" applyBorder="1" applyAlignment="1">
      <alignment horizontal="center"/>
    </xf>
    <xf numFmtId="0" fontId="3" fillId="0" borderId="45" xfId="0" applyFont="1" applyBorder="1" applyAlignment="1">
      <alignment horizontal="center"/>
    </xf>
    <xf numFmtId="0" fontId="3" fillId="0" borderId="49" xfId="0" applyNumberFormat="1" applyFont="1" applyBorder="1" applyAlignment="1">
      <alignment horizontal="center"/>
    </xf>
    <xf numFmtId="0" fontId="4" fillId="0" borderId="58" xfId="0" applyFont="1" applyBorder="1" applyAlignment="1">
      <alignment horizontal="center"/>
    </xf>
    <xf numFmtId="0" fontId="3" fillId="0" borderId="22" xfId="0" applyFont="1" applyBorder="1" applyAlignment="1">
      <alignment vertical="top" wrapText="1"/>
    </xf>
    <xf numFmtId="0" fontId="0" fillId="0" borderId="18" xfId="0" applyBorder="1" applyAlignment="1">
      <alignment vertical="top" wrapText="1"/>
    </xf>
    <xf numFmtId="49" fontId="0" fillId="0" borderId="14" xfId="0" applyNumberFormat="1" applyBorder="1" applyAlignment="1">
      <alignment/>
    </xf>
    <xf numFmtId="165" fontId="7" fillId="0" borderId="14" xfId="0" applyNumberFormat="1" applyFont="1" applyBorder="1" applyAlignment="1" applyProtection="1">
      <alignment horizontal="left"/>
      <protection locked="0"/>
    </xf>
    <xf numFmtId="165" fontId="0" fillId="0" borderId="19" xfId="0" applyNumberFormat="1" applyFont="1" applyBorder="1" applyAlignment="1" applyProtection="1">
      <alignment horizontal="left"/>
      <protection locked="0"/>
    </xf>
    <xf numFmtId="0" fontId="7" fillId="0" borderId="14" xfId="0" applyFont="1" applyBorder="1" applyAlignment="1" applyProtection="1">
      <alignment/>
      <protection locked="0"/>
    </xf>
    <xf numFmtId="0" fontId="4" fillId="0" borderId="14" xfId="0" applyFont="1" applyBorder="1" applyAlignment="1" applyProtection="1">
      <alignment/>
      <protection locked="0"/>
    </xf>
    <xf numFmtId="0" fontId="7" fillId="0" borderId="53" xfId="0" applyFont="1" applyBorder="1" applyAlignment="1" applyProtection="1">
      <alignment/>
      <protection locked="0"/>
    </xf>
    <xf numFmtId="0" fontId="0" fillId="0" borderId="53" xfId="0" applyFont="1" applyBorder="1" applyAlignment="1" applyProtection="1">
      <alignment/>
      <protection locked="0"/>
    </xf>
    <xf numFmtId="0" fontId="18" fillId="0" borderId="0" xfId="0" applyFont="1" applyBorder="1" applyAlignment="1">
      <alignment horizontal="right" shrinkToFit="1"/>
    </xf>
    <xf numFmtId="0" fontId="19" fillId="0" borderId="0" xfId="0" applyFont="1" applyAlignment="1">
      <alignment horizontal="right" shrinkToFit="1"/>
    </xf>
    <xf numFmtId="0" fontId="0" fillId="0" borderId="20" xfId="0" applyFont="1" applyBorder="1" applyAlignment="1">
      <alignment vertical="top" wrapText="1"/>
    </xf>
    <xf numFmtId="49" fontId="3" fillId="0" borderId="62" xfId="0" applyNumberFormat="1" applyFont="1" applyBorder="1" applyAlignment="1">
      <alignment horizontal="center"/>
    </xf>
    <xf numFmtId="49" fontId="0" fillId="0" borderId="62" xfId="0" applyNumberFormat="1" applyBorder="1" applyAlignment="1">
      <alignment horizontal="center"/>
    </xf>
    <xf numFmtId="49" fontId="0" fillId="0" borderId="65" xfId="0" applyNumberFormat="1" applyBorder="1" applyAlignment="1">
      <alignment horizontal="center"/>
    </xf>
    <xf numFmtId="0" fontId="3" fillId="0" borderId="55" xfId="0" applyFont="1" applyBorder="1" applyAlignment="1" applyProtection="1">
      <alignment horizontal="right"/>
      <protection/>
    </xf>
    <xf numFmtId="0" fontId="0" fillId="0" borderId="45" xfId="0" applyBorder="1" applyAlignment="1">
      <alignment/>
    </xf>
    <xf numFmtId="0" fontId="3" fillId="0" borderId="46" xfId="0" applyFont="1" applyBorder="1" applyAlignment="1" applyProtection="1">
      <alignment/>
      <protection locked="0"/>
    </xf>
    <xf numFmtId="0" fontId="0" fillId="0" borderId="44" xfId="0" applyBorder="1" applyAlignment="1">
      <alignment/>
    </xf>
    <xf numFmtId="0" fontId="3" fillId="0" borderId="55" xfId="0" applyFont="1" applyBorder="1" applyAlignment="1">
      <alignment horizontal="right" vertical="center"/>
    </xf>
    <xf numFmtId="0" fontId="0" fillId="0" borderId="66" xfId="0" applyFont="1" applyBorder="1" applyAlignment="1">
      <alignment horizontal="right" vertical="center"/>
    </xf>
    <xf numFmtId="49" fontId="3" fillId="0" borderId="67" xfId="44" applyNumberFormat="1" applyFont="1" applyBorder="1" applyAlignment="1" applyProtection="1">
      <alignment horizontal="left"/>
      <protection locked="0"/>
    </xf>
    <xf numFmtId="49" fontId="0" fillId="0" borderId="14"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49" fontId="3" fillId="0" borderId="52" xfId="44" applyNumberFormat="1" applyFont="1" applyBorder="1" applyAlignment="1" applyProtection="1">
      <alignment horizontal="left"/>
      <protection locked="0"/>
    </xf>
    <xf numFmtId="49" fontId="0" fillId="0" borderId="53" xfId="0" applyNumberFormat="1" applyFont="1" applyBorder="1" applyAlignment="1" applyProtection="1">
      <alignment horizontal="left"/>
      <protection locked="0"/>
    </xf>
    <xf numFmtId="49" fontId="0" fillId="0" borderId="54" xfId="0" applyNumberFormat="1" applyFont="1" applyBorder="1" applyAlignment="1" applyProtection="1">
      <alignment horizontal="left"/>
      <protection locked="0"/>
    </xf>
    <xf numFmtId="0" fontId="3" fillId="0" borderId="22" xfId="0" applyFont="1" applyBorder="1" applyAlignment="1" applyProtection="1">
      <alignment horizontal="right"/>
      <protection/>
    </xf>
    <xf numFmtId="0" fontId="0" fillId="0" borderId="68" xfId="0" applyBorder="1" applyAlignment="1">
      <alignment horizontal="right"/>
    </xf>
    <xf numFmtId="0" fontId="0" fillId="0" borderId="46" xfId="0" applyBorder="1" applyAlignment="1">
      <alignment/>
    </xf>
    <xf numFmtId="0" fontId="0" fillId="0" borderId="0" xfId="0" applyFont="1" applyAlignment="1" applyProtection="1">
      <alignment vertical="top" wrapText="1"/>
      <protection locked="0"/>
    </xf>
    <xf numFmtId="0" fontId="13" fillId="0" borderId="69" xfId="0" applyFont="1" applyBorder="1" applyAlignment="1">
      <alignment horizontal="center"/>
    </xf>
    <xf numFmtId="0" fontId="17" fillId="0" borderId="69" xfId="0" applyFont="1" applyBorder="1" applyAlignment="1">
      <alignment horizontal="center"/>
    </xf>
    <xf numFmtId="49" fontId="0" fillId="0" borderId="53" xfId="0" applyNumberFormat="1" applyFont="1" applyBorder="1" applyAlignment="1" applyProtection="1">
      <alignment/>
      <protection locked="0"/>
    </xf>
    <xf numFmtId="49" fontId="0" fillId="0" borderId="54" xfId="0" applyNumberFormat="1" applyFont="1" applyBorder="1" applyAlignment="1" applyProtection="1">
      <alignment/>
      <protection locked="0"/>
    </xf>
    <xf numFmtId="0" fontId="23" fillId="0" borderId="70" xfId="0" applyFont="1" applyBorder="1" applyAlignment="1">
      <alignment horizontal="center" vertical="center"/>
    </xf>
    <xf numFmtId="0" fontId="0" fillId="0" borderId="0" xfId="0" applyFont="1" applyBorder="1" applyAlignment="1">
      <alignment horizontal="center" vertical="center"/>
    </xf>
    <xf numFmtId="0" fontId="0" fillId="0" borderId="50" xfId="0" applyBorder="1" applyAlignment="1">
      <alignment/>
    </xf>
    <xf numFmtId="0" fontId="0" fillId="0" borderId="68" xfId="0" applyBorder="1" applyAlignment="1">
      <alignment/>
    </xf>
    <xf numFmtId="0" fontId="0" fillId="0" borderId="0" xfId="0" applyFont="1" applyBorder="1" applyAlignment="1" applyProtection="1">
      <alignment vertical="top" wrapText="1"/>
      <protection locked="0"/>
    </xf>
    <xf numFmtId="0" fontId="5" fillId="0" borderId="70" xfId="0" applyFont="1" applyBorder="1" applyAlignment="1">
      <alignment horizontal="center" vertical="center" shrinkToFit="1"/>
    </xf>
    <xf numFmtId="0" fontId="0" fillId="0" borderId="0" xfId="0" applyAlignment="1">
      <alignment horizontal="center" vertical="center" shrinkToFit="1"/>
    </xf>
    <xf numFmtId="0" fontId="4" fillId="0" borderId="0" xfId="0" applyFont="1" applyBorder="1" applyAlignment="1">
      <alignment horizontal="center"/>
    </xf>
    <xf numFmtId="0" fontId="0" fillId="0" borderId="56" xfId="0" applyBorder="1" applyAlignment="1">
      <alignment horizontal="center"/>
    </xf>
    <xf numFmtId="0" fontId="0" fillId="0" borderId="14" xfId="0" applyBorder="1" applyAlignment="1">
      <alignment horizontal="center"/>
    </xf>
    <xf numFmtId="0" fontId="0" fillId="0" borderId="44" xfId="0" applyBorder="1" applyAlignment="1">
      <alignment horizontal="center"/>
    </xf>
    <xf numFmtId="0" fontId="4" fillId="0" borderId="45" xfId="0" applyFont="1" applyBorder="1" applyAlignment="1">
      <alignment horizontal="center"/>
    </xf>
    <xf numFmtId="0" fontId="0" fillId="0" borderId="14" xfId="0" applyBorder="1" applyAlignment="1">
      <alignment/>
    </xf>
    <xf numFmtId="0" fontId="4" fillId="0" borderId="70" xfId="0" applyFont="1" applyBorder="1" applyAlignment="1">
      <alignment horizontal="left" vertical="center"/>
    </xf>
    <xf numFmtId="0" fontId="4" fillId="0" borderId="0" xfId="0" applyFont="1" applyAlignment="1">
      <alignment horizontal="left" vertical="center"/>
    </xf>
    <xf numFmtId="0" fontId="22" fillId="0" borderId="70" xfId="0" applyFont="1" applyBorder="1" applyAlignment="1">
      <alignment horizontal="left" vertical="center"/>
    </xf>
    <xf numFmtId="0" fontId="22" fillId="0" borderId="0" xfId="0" applyFont="1" applyAlignment="1">
      <alignment horizontal="left" vertical="center"/>
    </xf>
    <xf numFmtId="0" fontId="3" fillId="0" borderId="21" xfId="0" applyFont="1" applyBorder="1" applyAlignment="1">
      <alignment horizontal="right" shrinkToFit="1"/>
    </xf>
    <xf numFmtId="0" fontId="0" fillId="0" borderId="21" xfId="0" applyFont="1" applyBorder="1" applyAlignment="1">
      <alignment horizontal="right" shrinkToFit="1"/>
    </xf>
    <xf numFmtId="0" fontId="0" fillId="0" borderId="53" xfId="0" applyBorder="1" applyAlignment="1">
      <alignment/>
    </xf>
    <xf numFmtId="49" fontId="3" fillId="0" borderId="71" xfId="0" applyNumberFormat="1" applyFont="1" applyBorder="1" applyAlignment="1" applyProtection="1">
      <alignment/>
      <protection locked="0"/>
    </xf>
    <xf numFmtId="49" fontId="5" fillId="0" borderId="72" xfId="0" applyNumberFormat="1" applyFont="1" applyBorder="1" applyAlignment="1" applyProtection="1">
      <alignment/>
      <protection locked="0"/>
    </xf>
    <xf numFmtId="49" fontId="5" fillId="0" borderId="73" xfId="0" applyNumberFormat="1" applyFont="1" applyBorder="1" applyAlignment="1" applyProtection="1">
      <alignment/>
      <protection locked="0"/>
    </xf>
    <xf numFmtId="0" fontId="0" fillId="0" borderId="66" xfId="0" applyFont="1" applyBorder="1" applyAlignment="1">
      <alignment horizontal="right" vertical="center"/>
    </xf>
    <xf numFmtId="49" fontId="0" fillId="0" borderId="14" xfId="0" applyNumberFormat="1" applyFont="1" applyBorder="1" applyAlignment="1" applyProtection="1">
      <alignment horizontal="left"/>
      <protection locked="0"/>
    </xf>
    <xf numFmtId="49" fontId="0" fillId="0" borderId="19" xfId="0" applyNumberFormat="1" applyFont="1" applyBorder="1" applyAlignment="1" applyProtection="1">
      <alignment horizontal="left"/>
      <protection locked="0"/>
    </xf>
    <xf numFmtId="49" fontId="0" fillId="0" borderId="53" xfId="0" applyNumberFormat="1" applyFont="1" applyBorder="1" applyAlignment="1" applyProtection="1">
      <alignment horizontal="left"/>
      <protection locked="0"/>
    </xf>
    <xf numFmtId="49" fontId="0" fillId="0" borderId="54" xfId="0" applyNumberFormat="1" applyFont="1" applyBorder="1" applyAlignment="1" applyProtection="1">
      <alignment horizontal="left"/>
      <protection locked="0"/>
    </xf>
    <xf numFmtId="0" fontId="7" fillId="0" borderId="14" xfId="0" applyFont="1" applyBorder="1" applyAlignment="1" applyProtection="1">
      <alignment/>
      <protection locked="0"/>
    </xf>
    <xf numFmtId="0" fontId="7" fillId="0" borderId="22" xfId="0" applyFont="1" applyBorder="1" applyAlignment="1">
      <alignment horizontal="right"/>
    </xf>
    <xf numFmtId="0" fontId="0" fillId="0" borderId="0" xfId="0" applyBorder="1" applyAlignment="1">
      <alignment horizontal="right"/>
    </xf>
    <xf numFmtId="0" fontId="7" fillId="0" borderId="22" xfId="0" applyFont="1" applyBorder="1" applyAlignment="1">
      <alignment horizontal="right"/>
    </xf>
    <xf numFmtId="0" fontId="7" fillId="0" borderId="24" xfId="0" applyFont="1" applyBorder="1" applyAlignment="1">
      <alignment horizontal="right"/>
    </xf>
    <xf numFmtId="0" fontId="0" fillId="0" borderId="21" xfId="0" applyBorder="1" applyAlignment="1">
      <alignment horizontal="right"/>
    </xf>
    <xf numFmtId="0" fontId="0" fillId="0" borderId="18" xfId="0" applyFont="1" applyBorder="1" applyAlignment="1" applyProtection="1">
      <alignment vertical="top" wrapText="1"/>
      <protection locked="0"/>
    </xf>
    <xf numFmtId="0" fontId="5" fillId="0" borderId="10" xfId="0" applyFont="1" applyBorder="1" applyAlignment="1" applyProtection="1">
      <alignment horizontal="left" vertical="top" wrapText="1"/>
      <protection/>
    </xf>
    <xf numFmtId="0" fontId="0" fillId="0" borderId="11" xfId="0" applyBorder="1" applyAlignment="1">
      <alignment horizontal="left" vertical="top" wrapText="1"/>
    </xf>
    <xf numFmtId="164" fontId="7" fillId="0" borderId="21" xfId="0" applyNumberFormat="1" applyFont="1" applyBorder="1" applyAlignment="1" applyProtection="1">
      <alignment horizontal="left"/>
      <protection/>
    </xf>
    <xf numFmtId="0" fontId="0" fillId="0" borderId="20" xfId="0" applyBorder="1" applyAlignment="1">
      <alignment horizontal="left"/>
    </xf>
    <xf numFmtId="0" fontId="0" fillId="0" borderId="14" xfId="0" applyBorder="1" applyAlignment="1">
      <alignment horizontal="left"/>
    </xf>
    <xf numFmtId="0" fontId="0" fillId="0" borderId="19" xfId="0" applyBorder="1" applyAlignment="1">
      <alignment horizontal="left"/>
    </xf>
    <xf numFmtId="0" fontId="3" fillId="0" borderId="55" xfId="0" applyFont="1" applyBorder="1" applyAlignment="1">
      <alignment horizontal="center" vertical="center"/>
    </xf>
    <xf numFmtId="0" fontId="4" fillId="0" borderId="74" xfId="0" applyFont="1" applyBorder="1" applyAlignment="1">
      <alignment horizontal="center" vertical="center"/>
    </xf>
    <xf numFmtId="0" fontId="4" fillId="0" borderId="49" xfId="0" applyFont="1" applyBorder="1" applyAlignment="1">
      <alignment horizontal="center" vertical="center"/>
    </xf>
    <xf numFmtId="0" fontId="4" fillId="0" borderId="75" xfId="0" applyFont="1" applyBorder="1" applyAlignment="1">
      <alignment horizontal="center" vertical="center"/>
    </xf>
    <xf numFmtId="0" fontId="0" fillId="0" borderId="11" xfId="0" applyBorder="1" applyAlignment="1" applyProtection="1">
      <alignment horizontal="left" wrapText="1"/>
      <protection/>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6</xdr:col>
      <xdr:colOff>981075</xdr:colOff>
      <xdr:row>0</xdr:row>
      <xdr:rowOff>733425</xdr:rowOff>
    </xdr:to>
    <xdr:sp>
      <xdr:nvSpPr>
        <xdr:cNvPr id="1" name="Rectangle 1"/>
        <xdr:cNvSpPr>
          <a:spLocks/>
        </xdr:cNvSpPr>
      </xdr:nvSpPr>
      <xdr:spPr>
        <a:xfrm rot="10800000">
          <a:off x="123825" y="76200"/>
          <a:ext cx="6600825" cy="657225"/>
        </a:xfrm>
        <a:prstGeom prst="rect">
          <a:avLst/>
        </a:prstGeom>
        <a:solidFill>
          <a:srgbClr val="E1E1E1"/>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1" u="none" baseline="0">
              <a:solidFill>
                <a:srgbClr val="000000"/>
              </a:solidFill>
            </a:rPr>
            <a:t>Northeastern District Association of Chapters
</a:t>
          </a:r>
          <a:r>
            <a:rPr lang="en-US" cap="none" sz="1600" b="1" i="1" u="none" baseline="0">
              <a:solidFill>
                <a:srgbClr val="000000"/>
              </a:solidFill>
            </a:rPr>
            <a:t>Expense Voucher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76200</xdr:rowOff>
    </xdr:from>
    <xdr:to>
      <xdr:col>6</xdr:col>
      <xdr:colOff>981075</xdr:colOff>
      <xdr:row>0</xdr:row>
      <xdr:rowOff>733425</xdr:rowOff>
    </xdr:to>
    <xdr:sp>
      <xdr:nvSpPr>
        <xdr:cNvPr id="1" name="Rectangle 1"/>
        <xdr:cNvSpPr>
          <a:spLocks/>
        </xdr:cNvSpPr>
      </xdr:nvSpPr>
      <xdr:spPr>
        <a:xfrm rot="10800000">
          <a:off x="123825" y="76200"/>
          <a:ext cx="6677025" cy="657225"/>
        </a:xfrm>
        <a:prstGeom prst="rect">
          <a:avLst/>
        </a:prstGeom>
        <a:solidFill>
          <a:srgbClr val="E1E1E1"/>
        </a:solidFill>
        <a:ln w="9525" cmpd="sng">
          <a:solidFill>
            <a:srgbClr val="000000"/>
          </a:solidFill>
          <a:headEnd type="none"/>
          <a:tailEnd type="none"/>
        </a:ln>
      </xdr:spPr>
      <xdr:txBody>
        <a:bodyPr vertOverflow="clip" wrap="square" lIns="36576" tIns="32004" rIns="36576" bIns="32004" anchor="ctr"/>
        <a:p>
          <a:pPr algn="ctr">
            <a:defRPr/>
          </a:pPr>
          <a:r>
            <a:rPr lang="en-US" cap="none" sz="1600" b="1" i="1" u="none" baseline="0">
              <a:solidFill>
                <a:srgbClr val="000000"/>
              </a:solidFill>
            </a:rPr>
            <a:t>Northeastern District Association of Chapters
</a:t>
          </a:r>
          <a:r>
            <a:rPr lang="en-US" cap="none" sz="1600" b="1" i="1" u="none" baseline="0">
              <a:solidFill>
                <a:srgbClr val="000000"/>
              </a:solidFill>
            </a:rPr>
            <a:t>Expense Voucher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09"/>
  <sheetViews>
    <sheetView tabSelected="1" defaultGridColor="0" zoomScale="130" zoomScaleNormal="130" zoomScalePageLayoutView="0" colorId="8" workbookViewId="0" topLeftCell="A1">
      <selection activeCell="C49" sqref="C49"/>
    </sheetView>
  </sheetViews>
  <sheetFormatPr defaultColWidth="8.8515625" defaultRowHeight="12.75"/>
  <cols>
    <col min="1" max="1" width="3.28125" style="0" customWidth="1"/>
    <col min="2" max="2" width="12.7109375" style="0" customWidth="1"/>
    <col min="3" max="3" width="42.140625" style="0" customWidth="1"/>
    <col min="4" max="4" width="8.7109375" style="0" customWidth="1"/>
    <col min="5" max="5" width="4.28125" style="0" customWidth="1"/>
    <col min="6" max="6" width="15.00390625" style="0" customWidth="1"/>
    <col min="7" max="7" width="16.7109375" style="23" customWidth="1"/>
    <col min="8" max="8" width="2.421875" style="0" customWidth="1"/>
    <col min="9" max="9" width="85.140625" style="10" customWidth="1"/>
    <col min="10" max="11" width="8.8515625" style="0" hidden="1" customWidth="1"/>
  </cols>
  <sheetData>
    <row r="1" spans="1:9" s="19" customFormat="1" ht="65.25" customHeight="1">
      <c r="A1" s="189"/>
      <c r="B1" s="189"/>
      <c r="C1" s="189"/>
      <c r="D1" s="189"/>
      <c r="E1" s="189"/>
      <c r="F1" s="189"/>
      <c r="G1" s="189"/>
      <c r="H1" s="1"/>
      <c r="I1" s="21" t="s">
        <v>104</v>
      </c>
    </row>
    <row r="2" spans="1:9" s="9" customFormat="1" ht="14.25">
      <c r="A2" s="175" t="s">
        <v>92</v>
      </c>
      <c r="B2" s="176"/>
      <c r="C2" s="194"/>
      <c r="D2" s="195"/>
      <c r="E2" s="150"/>
      <c r="F2" s="151"/>
      <c r="G2" s="152"/>
      <c r="I2" s="99" t="s">
        <v>20</v>
      </c>
    </row>
    <row r="3" spans="1:9" s="9" customFormat="1" ht="15" customHeight="1">
      <c r="A3" s="177" t="s">
        <v>93</v>
      </c>
      <c r="B3" s="178"/>
      <c r="C3" s="20"/>
      <c r="D3" s="196" t="s">
        <v>49</v>
      </c>
      <c r="E3" s="197"/>
      <c r="F3" s="190"/>
      <c r="G3" s="191"/>
      <c r="I3" s="169" t="s">
        <v>70</v>
      </c>
    </row>
    <row r="4" spans="1:9" s="9" customFormat="1" ht="14.25">
      <c r="A4" s="179" t="s">
        <v>94</v>
      </c>
      <c r="B4" s="180"/>
      <c r="C4" s="192"/>
      <c r="D4" s="193"/>
      <c r="E4" s="156" t="s">
        <v>84</v>
      </c>
      <c r="F4" s="157"/>
      <c r="G4" s="158"/>
      <c r="I4" s="170"/>
    </row>
    <row r="5" spans="1:9" ht="13.5" thickBot="1">
      <c r="A5" s="148"/>
      <c r="B5" s="149"/>
      <c r="C5" s="149"/>
      <c r="D5" s="149"/>
      <c r="E5" s="159"/>
      <c r="F5" s="159"/>
      <c r="G5" s="160"/>
      <c r="I5" s="96" t="s">
        <v>0</v>
      </c>
    </row>
    <row r="6" spans="1:9" s="3" customFormat="1" ht="12.75">
      <c r="A6" s="181" t="s">
        <v>95</v>
      </c>
      <c r="B6" s="183" t="s">
        <v>96</v>
      </c>
      <c r="C6" s="184"/>
      <c r="D6" s="75" t="s">
        <v>8</v>
      </c>
      <c r="E6" s="76" t="s">
        <v>7</v>
      </c>
      <c r="F6" s="77" t="s">
        <v>12</v>
      </c>
      <c r="G6" s="78" t="s">
        <v>97</v>
      </c>
      <c r="I6" s="171" t="s">
        <v>68</v>
      </c>
    </row>
    <row r="7" spans="1:9" s="3" customFormat="1" ht="13.5" thickBot="1">
      <c r="A7" s="182"/>
      <c r="B7" s="185"/>
      <c r="C7" s="186"/>
      <c r="D7" s="79" t="s">
        <v>9</v>
      </c>
      <c r="E7" s="80" t="s">
        <v>6</v>
      </c>
      <c r="F7" s="81" t="s">
        <v>98</v>
      </c>
      <c r="G7" s="82" t="s">
        <v>99</v>
      </c>
      <c r="I7" s="172"/>
    </row>
    <row r="8" spans="1:9" ht="12.75">
      <c r="A8" s="59">
        <v>1</v>
      </c>
      <c r="B8" s="187" t="str">
        <f>CONCATENATE("Auto Travel US @ ",DOLLAR($J$10),"  and Canadian @ ",DOLLAR($K$10)," per mile")</f>
        <v>Auto Travel US @ $0.30  and Canadian @ $0.30 per mile</v>
      </c>
      <c r="C8" s="188"/>
      <c r="D8" s="46" t="s">
        <v>100</v>
      </c>
      <c r="E8" s="47"/>
      <c r="F8" s="31"/>
      <c r="G8" s="93"/>
      <c r="I8" s="172"/>
    </row>
    <row r="9" spans="1:11" ht="12.75">
      <c r="A9" s="60" t="s">
        <v>21</v>
      </c>
      <c r="B9" s="146"/>
      <c r="C9" s="165"/>
      <c r="D9" s="48">
        <v>0</v>
      </c>
      <c r="E9" s="49"/>
      <c r="F9" s="74">
        <f>D9*(IF(E9="U",$J$10,IF(E9="C",$K$10,0)))</f>
        <v>0</v>
      </c>
      <c r="G9" s="94"/>
      <c r="I9" s="173" t="s">
        <v>86</v>
      </c>
      <c r="J9" t="s">
        <v>10</v>
      </c>
      <c r="K9" t="s">
        <v>11</v>
      </c>
    </row>
    <row r="10" spans="1:11" ht="12.75" customHeight="1">
      <c r="A10" s="60" t="s">
        <v>23</v>
      </c>
      <c r="B10" s="146"/>
      <c r="C10" s="165"/>
      <c r="D10" s="48">
        <v>0</v>
      </c>
      <c r="E10" s="49"/>
      <c r="F10" s="74">
        <f>D10*(IF(E10="U",$J$10,IF(E10="C",$K$10,0)))</f>
        <v>0</v>
      </c>
      <c r="G10" s="94"/>
      <c r="I10" s="174"/>
      <c r="J10" s="12">
        <v>0.3</v>
      </c>
      <c r="K10" s="12">
        <v>0.3</v>
      </c>
    </row>
    <row r="11" spans="1:9" ht="12.75">
      <c r="A11" s="60" t="s">
        <v>101</v>
      </c>
      <c r="B11" s="146"/>
      <c r="C11" s="165"/>
      <c r="D11" s="48">
        <v>0</v>
      </c>
      <c r="E11" s="49"/>
      <c r="F11" s="74">
        <f>D11*(IF(E11="U",$J$10,IF(E11="C",$K$10,0)))</f>
        <v>0</v>
      </c>
      <c r="G11" s="94"/>
      <c r="I11" s="174"/>
    </row>
    <row r="12" spans="1:9" ht="12.75">
      <c r="A12" s="61" t="s">
        <v>102</v>
      </c>
      <c r="B12" s="146"/>
      <c r="C12" s="165"/>
      <c r="D12" s="50">
        <v>0</v>
      </c>
      <c r="E12" s="51"/>
      <c r="F12" s="74">
        <f>D12*(IF(E12="U",$J$10,IF(E12="C",$K$10,0)))</f>
        <v>0</v>
      </c>
      <c r="G12" s="94"/>
      <c r="I12" s="98"/>
    </row>
    <row r="13" spans="1:9" ht="13.5">
      <c r="A13" s="62">
        <v>2</v>
      </c>
      <c r="B13" s="114" t="s">
        <v>44</v>
      </c>
      <c r="C13" s="161"/>
      <c r="D13" s="52"/>
      <c r="E13" s="53"/>
      <c r="F13" s="36"/>
      <c r="G13" s="94"/>
      <c r="I13" s="14" t="s">
        <v>60</v>
      </c>
    </row>
    <row r="14" spans="1:9" ht="12.75">
      <c r="A14" s="60" t="s">
        <v>21</v>
      </c>
      <c r="B14" s="146"/>
      <c r="C14" s="147"/>
      <c r="D14" s="54"/>
      <c r="E14" s="51"/>
      <c r="F14" s="38"/>
      <c r="G14" s="94"/>
      <c r="I14" s="15"/>
    </row>
    <row r="15" spans="1:9" ht="12.75">
      <c r="A15" s="62">
        <v>3</v>
      </c>
      <c r="B15" s="114" t="s">
        <v>22</v>
      </c>
      <c r="C15" s="115"/>
      <c r="D15" s="52"/>
      <c r="E15" s="53"/>
      <c r="F15" s="36"/>
      <c r="G15" s="94"/>
      <c r="I15" s="14"/>
    </row>
    <row r="16" spans="1:9" ht="12.75">
      <c r="A16" s="60" t="s">
        <v>21</v>
      </c>
      <c r="B16" s="146"/>
      <c r="C16" s="147"/>
      <c r="D16" s="55"/>
      <c r="E16" s="49"/>
      <c r="F16" s="40">
        <v>0</v>
      </c>
      <c r="G16" s="94"/>
      <c r="I16" s="16"/>
    </row>
    <row r="17" spans="1:9" ht="12.75">
      <c r="A17" s="60" t="s">
        <v>23</v>
      </c>
      <c r="B17" s="146"/>
      <c r="C17" s="147"/>
      <c r="D17" s="54"/>
      <c r="E17" s="51"/>
      <c r="F17" s="38">
        <v>0</v>
      </c>
      <c r="G17" s="94"/>
      <c r="I17" s="15"/>
    </row>
    <row r="18" spans="1:9" ht="12.75">
      <c r="A18" s="62">
        <v>4</v>
      </c>
      <c r="B18" s="114" t="s">
        <v>24</v>
      </c>
      <c r="C18" s="115"/>
      <c r="D18" s="52"/>
      <c r="E18" s="53"/>
      <c r="F18" s="36"/>
      <c r="G18" s="94"/>
      <c r="I18" s="14"/>
    </row>
    <row r="19" spans="1:9" ht="12.75">
      <c r="A19" s="60" t="s">
        <v>21</v>
      </c>
      <c r="B19" s="146"/>
      <c r="C19" s="147"/>
      <c r="D19" s="55"/>
      <c r="E19" s="49"/>
      <c r="F19" s="40">
        <v>0</v>
      </c>
      <c r="G19" s="94"/>
      <c r="I19" s="16"/>
    </row>
    <row r="20" spans="1:9" ht="12.75">
      <c r="A20" s="60" t="s">
        <v>23</v>
      </c>
      <c r="B20" s="146"/>
      <c r="C20" s="147"/>
      <c r="D20" s="54"/>
      <c r="E20" s="51"/>
      <c r="F20" s="38">
        <v>0</v>
      </c>
      <c r="G20" s="94"/>
      <c r="I20" s="15"/>
    </row>
    <row r="21" spans="1:9" ht="13.5">
      <c r="A21" s="62">
        <v>5</v>
      </c>
      <c r="B21" s="114" t="s">
        <v>45</v>
      </c>
      <c r="C21" s="115"/>
      <c r="D21" s="52"/>
      <c r="E21" s="53"/>
      <c r="F21" s="36"/>
      <c r="G21" s="94"/>
      <c r="I21" s="14" t="s">
        <v>25</v>
      </c>
    </row>
    <row r="22" spans="1:9" ht="12.75">
      <c r="A22" s="60" t="s">
        <v>21</v>
      </c>
      <c r="B22" s="146"/>
      <c r="C22" s="147"/>
      <c r="D22" s="55"/>
      <c r="E22" s="49"/>
      <c r="F22" s="40">
        <v>0</v>
      </c>
      <c r="G22" s="94"/>
      <c r="I22" s="16"/>
    </row>
    <row r="23" spans="1:9" ht="12.75">
      <c r="A23" s="60" t="s">
        <v>23</v>
      </c>
      <c r="B23" s="146"/>
      <c r="C23" s="147"/>
      <c r="D23" s="54"/>
      <c r="E23" s="51"/>
      <c r="F23" s="38">
        <v>0</v>
      </c>
      <c r="G23" s="94"/>
      <c r="I23" s="15"/>
    </row>
    <row r="24" spans="1:9" ht="13.5">
      <c r="A24" s="63">
        <v>6</v>
      </c>
      <c r="B24" s="114" t="s">
        <v>40</v>
      </c>
      <c r="C24" s="198"/>
      <c r="D24" s="56" t="s">
        <v>26</v>
      </c>
      <c r="E24" s="57"/>
      <c r="F24" s="42"/>
      <c r="G24" s="94"/>
      <c r="I24" s="11" t="s">
        <v>61</v>
      </c>
    </row>
    <row r="25" spans="1:10" ht="13.5" customHeight="1">
      <c r="A25" s="60" t="s">
        <v>21</v>
      </c>
      <c r="B25" s="104" t="str">
        <f>CONCATENATE("Breakfast ",J25)</f>
        <v>Breakfast $10 max per</v>
      </c>
      <c r="C25" s="102"/>
      <c r="D25" s="48">
        <v>0</v>
      </c>
      <c r="E25" s="49"/>
      <c r="F25" s="44">
        <v>0</v>
      </c>
      <c r="G25" s="94"/>
      <c r="I25" s="16" t="s">
        <v>27</v>
      </c>
      <c r="J25" t="s">
        <v>105</v>
      </c>
    </row>
    <row r="26" spans="1:10" ht="21">
      <c r="A26" s="60" t="s">
        <v>23</v>
      </c>
      <c r="B26" s="104" t="str">
        <f>CONCATENATE("Lunch ",J26)</f>
        <v>Lunch $12 max per</v>
      </c>
      <c r="C26" s="102"/>
      <c r="D26" s="48">
        <v>0</v>
      </c>
      <c r="E26" s="49"/>
      <c r="F26" s="44">
        <v>0</v>
      </c>
      <c r="G26" s="94"/>
      <c r="I26" s="16" t="s">
        <v>28</v>
      </c>
      <c r="J26" t="s">
        <v>106</v>
      </c>
    </row>
    <row r="27" spans="1:10" ht="21">
      <c r="A27" s="60" t="s">
        <v>101</v>
      </c>
      <c r="B27" s="105" t="str">
        <f>CONCATENATE("Dinner ",J27)</f>
        <v>Dinner $18 max per</v>
      </c>
      <c r="C27" s="103"/>
      <c r="D27" s="50">
        <v>0</v>
      </c>
      <c r="E27" s="51"/>
      <c r="F27" s="45">
        <v>0</v>
      </c>
      <c r="G27" s="94"/>
      <c r="I27" s="15" t="s">
        <v>29</v>
      </c>
      <c r="J27" t="s">
        <v>107</v>
      </c>
    </row>
    <row r="28" spans="1:9" ht="12.75">
      <c r="A28" s="62">
        <v>7</v>
      </c>
      <c r="B28" s="114" t="s">
        <v>30</v>
      </c>
      <c r="C28" s="115"/>
      <c r="D28" s="52"/>
      <c r="E28" s="53"/>
      <c r="F28" s="36"/>
      <c r="G28" s="94"/>
      <c r="I28" s="14" t="s">
        <v>73</v>
      </c>
    </row>
    <row r="29" spans="1:9" ht="12.75">
      <c r="A29" s="60" t="s">
        <v>21</v>
      </c>
      <c r="B29" s="146"/>
      <c r="C29" s="147"/>
      <c r="D29" s="55"/>
      <c r="E29" s="49"/>
      <c r="F29" s="40">
        <v>0</v>
      </c>
      <c r="G29" s="94"/>
      <c r="I29" s="15"/>
    </row>
    <row r="30" spans="1:9" ht="12.75">
      <c r="A30" s="62">
        <v>8</v>
      </c>
      <c r="B30" s="114" t="s">
        <v>74</v>
      </c>
      <c r="C30" s="115"/>
      <c r="D30" s="52"/>
      <c r="E30" s="53"/>
      <c r="F30" s="36"/>
      <c r="G30" s="94"/>
      <c r="I30" s="14" t="s">
        <v>75</v>
      </c>
    </row>
    <row r="31" spans="1:9" ht="12.75">
      <c r="A31" s="60" t="s">
        <v>21</v>
      </c>
      <c r="B31" s="146"/>
      <c r="C31" s="147"/>
      <c r="D31" s="55"/>
      <c r="E31" s="49"/>
      <c r="F31" s="38">
        <v>0</v>
      </c>
      <c r="G31" s="94"/>
      <c r="I31" s="15"/>
    </row>
    <row r="32" spans="1:9" ht="12.75">
      <c r="A32" s="62">
        <v>9</v>
      </c>
      <c r="B32" s="114" t="s">
        <v>46</v>
      </c>
      <c r="C32" s="115"/>
      <c r="D32" s="52"/>
      <c r="E32" s="53"/>
      <c r="F32" s="36"/>
      <c r="G32" s="94"/>
      <c r="I32" s="14" t="s">
        <v>59</v>
      </c>
    </row>
    <row r="33" spans="1:9" ht="12.75">
      <c r="A33" s="60" t="s">
        <v>21</v>
      </c>
      <c r="B33" s="146"/>
      <c r="C33" s="147"/>
      <c r="D33" s="55"/>
      <c r="E33" s="49"/>
      <c r="F33" s="40">
        <v>0</v>
      </c>
      <c r="G33" s="94"/>
      <c r="I33" s="16"/>
    </row>
    <row r="34" spans="1:9" ht="12.75">
      <c r="A34" s="60" t="s">
        <v>23</v>
      </c>
      <c r="B34" s="146"/>
      <c r="C34" s="147"/>
      <c r="D34" s="54"/>
      <c r="E34" s="51"/>
      <c r="F34" s="38">
        <v>0</v>
      </c>
      <c r="G34" s="94"/>
      <c r="I34" s="15"/>
    </row>
    <row r="35" spans="1:9" ht="12.75">
      <c r="A35" s="62">
        <v>10</v>
      </c>
      <c r="B35" s="114" t="s">
        <v>47</v>
      </c>
      <c r="C35" s="115"/>
      <c r="D35" s="52"/>
      <c r="E35" s="53"/>
      <c r="F35" s="36"/>
      <c r="G35" s="94"/>
      <c r="I35" s="14"/>
    </row>
    <row r="36" spans="1:9" ht="12.75">
      <c r="A36" s="60" t="s">
        <v>21</v>
      </c>
      <c r="B36" s="167"/>
      <c r="C36" s="168"/>
      <c r="D36" s="55"/>
      <c r="E36" s="49"/>
      <c r="F36" s="40">
        <v>0</v>
      </c>
      <c r="G36" s="94"/>
      <c r="I36" s="16"/>
    </row>
    <row r="37" spans="1:9" ht="12.75">
      <c r="A37" s="60" t="s">
        <v>23</v>
      </c>
      <c r="B37" s="146"/>
      <c r="C37" s="147"/>
      <c r="D37" s="55"/>
      <c r="E37" s="49"/>
      <c r="F37" s="40">
        <v>0</v>
      </c>
      <c r="G37" s="94"/>
      <c r="I37" s="16"/>
    </row>
    <row r="38" spans="1:9" ht="12.75">
      <c r="A38" s="62">
        <v>11</v>
      </c>
      <c r="B38" s="114" t="s">
        <v>48</v>
      </c>
      <c r="C38" s="115"/>
      <c r="D38" s="52"/>
      <c r="E38" s="53"/>
      <c r="F38" s="36"/>
      <c r="G38" s="94"/>
      <c r="I38" s="14" t="s">
        <v>82</v>
      </c>
    </row>
    <row r="39" spans="1:9" ht="12.75">
      <c r="A39" s="60" t="s">
        <v>21</v>
      </c>
      <c r="B39" s="146"/>
      <c r="C39" s="147"/>
      <c r="D39" s="55"/>
      <c r="E39" s="49"/>
      <c r="F39" s="40"/>
      <c r="G39" s="94"/>
      <c r="I39" s="16"/>
    </row>
    <row r="40" spans="1:9" ht="13.5" thickBot="1">
      <c r="A40" s="60" t="s">
        <v>23</v>
      </c>
      <c r="B40" s="146"/>
      <c r="C40" s="166"/>
      <c r="D40" s="55"/>
      <c r="E40" s="49"/>
      <c r="F40" s="40">
        <v>0</v>
      </c>
      <c r="G40" s="95"/>
      <c r="I40" s="15"/>
    </row>
    <row r="41" spans="1:9" ht="18" customHeight="1" thickBot="1">
      <c r="A41" s="153"/>
      <c r="B41" s="92" t="s">
        <v>35</v>
      </c>
      <c r="C41" s="206" t="s">
        <v>103</v>
      </c>
      <c r="D41" s="73" t="s">
        <v>10</v>
      </c>
      <c r="E41" s="58" t="s">
        <v>7</v>
      </c>
      <c r="F41" s="28">
        <f>SUMIF($E$9:$E$40,E41,$F$9:$F$40)</f>
        <v>0</v>
      </c>
      <c r="G41" s="90" t="s">
        <v>32</v>
      </c>
      <c r="I41" s="18" t="s">
        <v>36</v>
      </c>
    </row>
    <row r="42" spans="1:9" ht="18" customHeight="1" thickBot="1" thickTop="1">
      <c r="A42" s="154"/>
      <c r="B42" s="83"/>
      <c r="C42" s="207"/>
      <c r="D42" s="88" t="s">
        <v>13</v>
      </c>
      <c r="E42" s="85" t="s">
        <v>6</v>
      </c>
      <c r="F42" s="89">
        <f>SUMIF($E$9:$E$40,E42,$F$9:$F$40)</f>
        <v>0</v>
      </c>
      <c r="G42" s="91">
        <f>IF(ISBLANK(B42),0,F42/B42)</f>
        <v>0</v>
      </c>
      <c r="I42" s="17" t="s">
        <v>39</v>
      </c>
    </row>
    <row r="43" spans="1:9" ht="18" customHeight="1" thickBot="1" thickTop="1">
      <c r="A43" s="106"/>
      <c r="B43" s="107"/>
      <c r="C43" s="108"/>
      <c r="D43" s="109"/>
      <c r="E43" s="110"/>
      <c r="F43" s="110"/>
      <c r="G43" s="111" t="s">
        <v>108</v>
      </c>
      <c r="I43" s="17"/>
    </row>
    <row r="44" spans="1:9" ht="18" customHeight="1" thickBot="1" thickTop="1">
      <c r="A44" s="106"/>
      <c r="B44" s="107"/>
      <c r="C44" s="108"/>
      <c r="D44" s="109"/>
      <c r="E44" s="110"/>
      <c r="F44" s="110"/>
      <c r="G44" s="112">
        <f>F41+G42</f>
        <v>0</v>
      </c>
      <c r="I44" s="17"/>
    </row>
    <row r="45" spans="1:9" ht="14.25" thickBot="1" thickTop="1">
      <c r="A45" s="155"/>
      <c r="B45" s="155"/>
      <c r="C45" s="155"/>
      <c r="D45" s="155"/>
      <c r="E45" s="155"/>
      <c r="F45" s="155"/>
      <c r="G45" s="155"/>
      <c r="I45" s="17" t="s">
        <v>37</v>
      </c>
    </row>
    <row r="46" spans="1:9" ht="13.5" thickBot="1">
      <c r="A46" s="162" t="s">
        <v>76</v>
      </c>
      <c r="B46" s="163"/>
      <c r="C46" s="164"/>
      <c r="D46" s="199" t="s">
        <v>77</v>
      </c>
      <c r="E46" s="200"/>
      <c r="F46" s="200"/>
      <c r="G46" s="201"/>
      <c r="I46" s="22" t="s">
        <v>38</v>
      </c>
    </row>
    <row r="47" spans="1:9" ht="12.75">
      <c r="A47" s="202" t="s">
        <v>3</v>
      </c>
      <c r="B47" s="203"/>
      <c r="C47" s="204"/>
      <c r="D47" s="69" t="s">
        <v>78</v>
      </c>
      <c r="E47" s="208"/>
      <c r="F47" s="209"/>
      <c r="G47" s="210"/>
      <c r="I47" s="22" t="s">
        <v>91</v>
      </c>
    </row>
    <row r="48" spans="1:7" ht="12.75">
      <c r="A48" s="133"/>
      <c r="B48" s="135"/>
      <c r="C48" s="205"/>
      <c r="D48" s="69" t="s">
        <v>79</v>
      </c>
      <c r="E48" s="211"/>
      <c r="F48" s="212"/>
      <c r="G48" s="213"/>
    </row>
    <row r="49" spans="1:7" ht="12.75">
      <c r="A49" s="214" t="s">
        <v>80</v>
      </c>
      <c r="B49" s="215"/>
      <c r="C49" s="113"/>
      <c r="D49" s="69" t="s">
        <v>80</v>
      </c>
      <c r="E49" s="129"/>
      <c r="F49" s="130"/>
      <c r="G49" s="131"/>
    </row>
    <row r="50" spans="1:7" ht="12.75">
      <c r="A50" s="214" t="s">
        <v>5</v>
      </c>
      <c r="B50" s="215"/>
      <c r="C50" s="113"/>
      <c r="D50" s="69" t="s">
        <v>50</v>
      </c>
      <c r="E50" s="129"/>
      <c r="F50" s="130"/>
      <c r="G50" s="131"/>
    </row>
    <row r="51" spans="1:7" ht="13.5" thickBot="1">
      <c r="A51" s="124" t="s">
        <v>4</v>
      </c>
      <c r="B51" s="125"/>
      <c r="C51" s="113"/>
      <c r="D51" s="69" t="s">
        <v>4</v>
      </c>
      <c r="E51" s="126"/>
      <c r="F51" s="127"/>
      <c r="G51" s="128"/>
    </row>
    <row r="52" spans="1:7" ht="13.5" thickBot="1">
      <c r="A52" s="162" t="s">
        <v>81</v>
      </c>
      <c r="B52" s="163"/>
      <c r="C52" s="164"/>
      <c r="D52" s="122" t="s">
        <v>15</v>
      </c>
      <c r="E52" s="123"/>
      <c r="F52" s="123"/>
      <c r="G52" s="123"/>
    </row>
    <row r="53" spans="1:7" ht="12.75">
      <c r="A53" s="132"/>
      <c r="B53" s="118"/>
      <c r="C53" s="119"/>
      <c r="D53" s="144" t="s">
        <v>33</v>
      </c>
      <c r="E53" s="145"/>
      <c r="F53" s="145"/>
      <c r="G53" s="145"/>
    </row>
    <row r="54" spans="1:7" ht="12.75">
      <c r="A54" s="133"/>
      <c r="B54" s="120"/>
      <c r="C54" s="121"/>
      <c r="D54" s="136" t="s">
        <v>34</v>
      </c>
      <c r="E54" s="137"/>
      <c r="F54" s="137"/>
      <c r="G54" s="137"/>
    </row>
    <row r="55" spans="1:9" ht="12.75">
      <c r="A55" s="133"/>
      <c r="B55" s="142" t="s">
        <v>1</v>
      </c>
      <c r="C55" s="143"/>
      <c r="D55" s="136" t="s">
        <v>18</v>
      </c>
      <c r="E55" s="137"/>
      <c r="F55" s="137"/>
      <c r="G55" s="137"/>
      <c r="I55" s="10" t="s">
        <v>69</v>
      </c>
    </row>
    <row r="56" spans="1:9" ht="12.75">
      <c r="A56" s="133"/>
      <c r="B56" s="138"/>
      <c r="C56" s="139"/>
      <c r="D56" s="136" t="s">
        <v>19</v>
      </c>
      <c r="E56" s="137"/>
      <c r="F56" s="137"/>
      <c r="G56" s="137"/>
      <c r="I56" s="97" t="s">
        <v>71</v>
      </c>
    </row>
    <row r="57" spans="1:9" ht="12.75">
      <c r="A57" s="133"/>
      <c r="B57" s="140"/>
      <c r="C57" s="141"/>
      <c r="D57" s="136" t="s">
        <v>16</v>
      </c>
      <c r="E57" s="137"/>
      <c r="F57" s="137"/>
      <c r="G57" s="137"/>
      <c r="I57" s="101" t="s">
        <v>85</v>
      </c>
    </row>
    <row r="58" spans="1:7" ht="12.75">
      <c r="A58" s="134"/>
      <c r="B58" s="116" t="s">
        <v>2</v>
      </c>
      <c r="C58" s="117"/>
      <c r="D58" s="136" t="s">
        <v>17</v>
      </c>
      <c r="E58" s="137"/>
      <c r="F58" s="137"/>
      <c r="G58" s="137"/>
    </row>
    <row r="59" spans="1:7" ht="12.75">
      <c r="A59" s="19"/>
      <c r="B59" s="19"/>
      <c r="C59" s="19"/>
      <c r="D59" s="135"/>
      <c r="E59" s="135"/>
      <c r="F59" s="135"/>
      <c r="G59" s="135"/>
    </row>
    <row r="60" spans="2:7" ht="12.75">
      <c r="B60" s="6"/>
      <c r="C60" s="4"/>
      <c r="D60" s="4"/>
      <c r="E60" s="4"/>
      <c r="F60" s="5"/>
      <c r="G60" s="24"/>
    </row>
    <row r="61" spans="2:7" ht="12.75">
      <c r="B61" s="7"/>
      <c r="F61" s="8"/>
      <c r="G61" s="25"/>
    </row>
    <row r="62" spans="2:7" ht="12.75">
      <c r="B62" s="7"/>
      <c r="F62" s="8"/>
      <c r="G62" s="25"/>
    </row>
    <row r="63" spans="2:6" ht="12.75">
      <c r="B63" s="7"/>
      <c r="F63" s="8"/>
    </row>
    <row r="64" spans="2:6" ht="12.75">
      <c r="B64" s="7"/>
      <c r="F64" s="8"/>
    </row>
    <row r="65" spans="2:6" ht="12.75">
      <c r="B65" s="7"/>
      <c r="F65" s="8"/>
    </row>
    <row r="66" spans="2:6" ht="12.75">
      <c r="B66" s="7"/>
      <c r="F66" s="8"/>
    </row>
    <row r="67" spans="2:6" ht="12.75">
      <c r="B67" s="7"/>
      <c r="F67" s="8"/>
    </row>
    <row r="68" spans="2:6" ht="12.75">
      <c r="B68" s="7"/>
      <c r="F68" s="8"/>
    </row>
    <row r="69" spans="2:6" ht="12.75">
      <c r="B69" s="7"/>
      <c r="F69" s="8"/>
    </row>
    <row r="70" spans="2:6" ht="12.75">
      <c r="B70" s="7"/>
      <c r="F70" s="8"/>
    </row>
    <row r="71" spans="2:6" ht="12.75">
      <c r="B71" s="7"/>
      <c r="F71" s="8"/>
    </row>
    <row r="72" spans="2:6" ht="12.75">
      <c r="B72" s="7"/>
      <c r="F72" s="8"/>
    </row>
    <row r="73" spans="2:6" ht="12.75">
      <c r="B73" s="7"/>
      <c r="F73" s="8"/>
    </row>
    <row r="74" spans="2:6" ht="12.75">
      <c r="B74" s="7"/>
      <c r="F74" s="8"/>
    </row>
    <row r="75" spans="2:6" ht="12.75">
      <c r="B75" s="7"/>
      <c r="F75" s="8"/>
    </row>
    <row r="76" spans="2:6" ht="12.75">
      <c r="B76" s="7"/>
      <c r="C76" s="2"/>
      <c r="F76" s="8"/>
    </row>
    <row r="77" spans="2:6" ht="12.75">
      <c r="B77" s="7"/>
      <c r="F77" s="8"/>
    </row>
    <row r="78" spans="2:6" ht="12.75">
      <c r="B78" s="7"/>
      <c r="F78" s="8"/>
    </row>
    <row r="79" spans="2:6" ht="12.75">
      <c r="B79" s="7"/>
      <c r="F79" s="8"/>
    </row>
    <row r="80" spans="2:6" ht="12.75">
      <c r="B80" s="7"/>
      <c r="F80" s="8"/>
    </row>
    <row r="81" spans="2:6" ht="12.75">
      <c r="B81" s="7"/>
      <c r="F81" s="8"/>
    </row>
    <row r="82" spans="2:6" ht="12.75">
      <c r="B82" s="7"/>
      <c r="F82" s="8"/>
    </row>
    <row r="83" spans="2:6" ht="12.75">
      <c r="B83" s="7"/>
      <c r="F83" s="8"/>
    </row>
    <row r="84" spans="2:6" ht="12.75">
      <c r="B84" s="7"/>
      <c r="F84" s="8"/>
    </row>
    <row r="85" spans="2:6" ht="12.75">
      <c r="B85" s="7"/>
      <c r="F85" s="8"/>
    </row>
    <row r="86" spans="2:6" ht="12.75">
      <c r="B86" s="7"/>
      <c r="F86" s="8"/>
    </row>
    <row r="87" spans="2:6" ht="12.75">
      <c r="B87" s="7"/>
      <c r="F87" s="8"/>
    </row>
    <row r="88" ht="12.75">
      <c r="B88" s="7"/>
    </row>
    <row r="89" ht="12.75">
      <c r="B89" s="7"/>
    </row>
    <row r="90" ht="12.75">
      <c r="B90" s="7"/>
    </row>
    <row r="91" ht="12.75">
      <c r="B91" s="7"/>
    </row>
    <row r="92" ht="12.75">
      <c r="B92" s="7"/>
    </row>
    <row r="93" ht="12.75">
      <c r="B93" s="7"/>
    </row>
    <row r="94" ht="12.75">
      <c r="B94" s="7"/>
    </row>
    <row r="95" ht="12.75">
      <c r="B95" s="7"/>
    </row>
    <row r="96" ht="12.75">
      <c r="B96" s="7"/>
    </row>
    <row r="97" ht="12.75">
      <c r="B97" s="7"/>
    </row>
    <row r="98" ht="12.75">
      <c r="B98" s="7"/>
    </row>
    <row r="99" ht="12.75">
      <c r="B99" s="7"/>
    </row>
    <row r="100" ht="12.75">
      <c r="B100" s="7"/>
    </row>
    <row r="101" ht="12.75">
      <c r="B101" s="7"/>
    </row>
    <row r="102" ht="12.75">
      <c r="B102" s="7"/>
    </row>
    <row r="103" ht="12.75">
      <c r="B103" s="7"/>
    </row>
    <row r="104" ht="12.75">
      <c r="B104" s="7"/>
    </row>
    <row r="105" ht="12.75">
      <c r="B105" s="7"/>
    </row>
    <row r="106" ht="12.75">
      <c r="B106" s="7"/>
    </row>
    <row r="107" ht="12.75">
      <c r="B107" s="7"/>
    </row>
    <row r="108" ht="12.75">
      <c r="B108" s="7"/>
    </row>
    <row r="109" ht="12.75">
      <c r="B109" s="7"/>
    </row>
  </sheetData>
  <sheetProtection sheet="1"/>
  <mergeCells count="76">
    <mergeCell ref="A49:B49"/>
    <mergeCell ref="A50:B50"/>
    <mergeCell ref="A47:B48"/>
    <mergeCell ref="C47:C48"/>
    <mergeCell ref="C41:C42"/>
    <mergeCell ref="E47:G47"/>
    <mergeCell ref="E48:G48"/>
    <mergeCell ref="A46:C46"/>
    <mergeCell ref="A1:G1"/>
    <mergeCell ref="F3:G3"/>
    <mergeCell ref="C4:D4"/>
    <mergeCell ref="C2:D2"/>
    <mergeCell ref="D3:E3"/>
    <mergeCell ref="B24:C24"/>
    <mergeCell ref="B22:C22"/>
    <mergeCell ref="B19:C19"/>
    <mergeCell ref="B20:C20"/>
    <mergeCell ref="B15:C15"/>
    <mergeCell ref="B14:C14"/>
    <mergeCell ref="B21:C21"/>
    <mergeCell ref="A2:B2"/>
    <mergeCell ref="A3:B3"/>
    <mergeCell ref="A4:B4"/>
    <mergeCell ref="A6:A7"/>
    <mergeCell ref="B6:C6"/>
    <mergeCell ref="B7:C7"/>
    <mergeCell ref="B8:C8"/>
    <mergeCell ref="B16:C16"/>
    <mergeCell ref="B18:C18"/>
    <mergeCell ref="B34:C34"/>
    <mergeCell ref="D57:G57"/>
    <mergeCell ref="I3:I4"/>
    <mergeCell ref="B28:C28"/>
    <mergeCell ref="B10:C10"/>
    <mergeCell ref="B11:C11"/>
    <mergeCell ref="B12:C12"/>
    <mergeCell ref="I6:I8"/>
    <mergeCell ref="I9:I11"/>
    <mergeCell ref="B13:C13"/>
    <mergeCell ref="A52:C52"/>
    <mergeCell ref="B31:C31"/>
    <mergeCell ref="B32:C32"/>
    <mergeCell ref="B9:C9"/>
    <mergeCell ref="B38:C38"/>
    <mergeCell ref="B23:C23"/>
    <mergeCell ref="B39:C39"/>
    <mergeCell ref="B40:C40"/>
    <mergeCell ref="B36:C36"/>
    <mergeCell ref="B17:C17"/>
    <mergeCell ref="A5:D5"/>
    <mergeCell ref="E2:G2"/>
    <mergeCell ref="A41:A42"/>
    <mergeCell ref="A45:G45"/>
    <mergeCell ref="E4:G5"/>
    <mergeCell ref="B33:C33"/>
    <mergeCell ref="B35:C35"/>
    <mergeCell ref="B37:C37"/>
    <mergeCell ref="B29:C29"/>
    <mergeCell ref="D59:G59"/>
    <mergeCell ref="D58:G58"/>
    <mergeCell ref="B56:C57"/>
    <mergeCell ref="B55:C55"/>
    <mergeCell ref="D56:G56"/>
    <mergeCell ref="D53:G53"/>
    <mergeCell ref="D54:G54"/>
    <mergeCell ref="D55:G55"/>
    <mergeCell ref="B30:C30"/>
    <mergeCell ref="B58:C58"/>
    <mergeCell ref="B53:C54"/>
    <mergeCell ref="D52:G52"/>
    <mergeCell ref="A51:B51"/>
    <mergeCell ref="E51:G51"/>
    <mergeCell ref="E49:G49"/>
    <mergeCell ref="A53:A58"/>
    <mergeCell ref="E50:G50"/>
    <mergeCell ref="D46:G46"/>
  </mergeCells>
  <dataValidations count="1">
    <dataValidation type="list" allowBlank="1" showInputMessage="1" showErrorMessage="1" sqref="E9:E40">
      <formula1>$E$6:$E$7</formula1>
    </dataValidation>
  </dataValidations>
  <printOptions horizontalCentered="1"/>
  <pageMargins left="0.25" right="0.5" top="0.25" bottom="0.25" header="1" footer="0.25"/>
  <pageSetup horizontalDpi="600" verticalDpi="600" orientation="portrait" scale="90" r:id="rId4"/>
  <headerFooter alignWithMargins="0">
    <oddFooter>&amp;RNED Voucher 2007
 Revised 9/10/2007</oddFooter>
  </headerFooter>
  <drawing r:id="rId3"/>
  <legacyDrawing r:id="rId2"/>
</worksheet>
</file>

<file path=xl/worksheets/sheet2.xml><?xml version="1.0" encoding="utf-8"?>
<worksheet xmlns="http://schemas.openxmlformats.org/spreadsheetml/2006/main" xmlns:r="http://schemas.openxmlformats.org/officeDocument/2006/relationships">
  <dimension ref="A1:K107"/>
  <sheetViews>
    <sheetView defaultGridColor="0" zoomScale="150" zoomScaleNormal="150" zoomScaleSheetLayoutView="100" zoomScalePageLayoutView="0" colorId="8" workbookViewId="0" topLeftCell="A1">
      <selection activeCell="A2" sqref="A2:B2"/>
    </sheetView>
  </sheetViews>
  <sheetFormatPr defaultColWidth="8.8515625" defaultRowHeight="12.75"/>
  <cols>
    <col min="1" max="1" width="3.28125" style="0" customWidth="1"/>
    <col min="2" max="2" width="12.8515625" style="0" customWidth="1"/>
    <col min="3" max="3" width="42.421875" style="0" customWidth="1"/>
    <col min="4" max="4" width="9.7109375" style="0" customWidth="1"/>
    <col min="5" max="5" width="4.00390625" style="0" customWidth="1"/>
    <col min="6" max="6" width="15.00390625" style="0" customWidth="1"/>
    <col min="7" max="7" width="16.7109375" style="23" customWidth="1"/>
    <col min="8" max="8" width="2.421875" style="0" customWidth="1"/>
    <col min="9" max="9" width="89.7109375" style="10" customWidth="1"/>
    <col min="10" max="11" width="8.140625" style="0" hidden="1" customWidth="1"/>
    <col min="12" max="12" width="7.8515625" style="0" customWidth="1"/>
  </cols>
  <sheetData>
    <row r="1" spans="1:9" s="19" customFormat="1" ht="65.25" customHeight="1">
      <c r="A1" s="189"/>
      <c r="B1" s="189"/>
      <c r="C1" s="189"/>
      <c r="D1" s="189"/>
      <c r="E1" s="189"/>
      <c r="F1" s="189"/>
      <c r="G1" s="189"/>
      <c r="H1" s="1"/>
      <c r="I1" s="64" t="s">
        <v>83</v>
      </c>
    </row>
    <row r="2" spans="1:9" s="9" customFormat="1" ht="14.25">
      <c r="A2" s="254" t="s">
        <v>92</v>
      </c>
      <c r="B2" s="255"/>
      <c r="C2" s="194"/>
      <c r="D2" s="241"/>
      <c r="E2" s="241"/>
      <c r="F2" s="259"/>
      <c r="G2" s="260"/>
      <c r="I2" s="100" t="s">
        <v>20</v>
      </c>
    </row>
    <row r="3" spans="1:9" s="9" customFormat="1" ht="15" customHeight="1">
      <c r="A3" s="251" t="s">
        <v>93</v>
      </c>
      <c r="B3" s="252"/>
      <c r="C3" s="20"/>
      <c r="D3" s="239" t="s">
        <v>49</v>
      </c>
      <c r="E3" s="240"/>
      <c r="F3" s="261"/>
      <c r="G3" s="262"/>
      <c r="I3" s="169" t="s">
        <v>72</v>
      </c>
    </row>
    <row r="4" spans="1:9" s="9" customFormat="1" ht="14.25">
      <c r="A4" s="253" t="s">
        <v>94</v>
      </c>
      <c r="B4" s="180"/>
      <c r="C4" s="250"/>
      <c r="D4" s="193"/>
      <c r="E4" s="156" t="s">
        <v>88</v>
      </c>
      <c r="F4" s="157"/>
      <c r="G4" s="158"/>
      <c r="I4" s="170"/>
    </row>
    <row r="5" spans="1:9" ht="13.5" thickBot="1">
      <c r="A5" s="148"/>
      <c r="B5" s="149"/>
      <c r="C5" s="149"/>
      <c r="D5" s="149"/>
      <c r="E5" s="159"/>
      <c r="F5" s="159"/>
      <c r="G5" s="160"/>
      <c r="I5" s="96" t="s">
        <v>0</v>
      </c>
    </row>
    <row r="6" spans="1:9" s="3" customFormat="1" ht="12.75">
      <c r="A6" s="181" t="s">
        <v>95</v>
      </c>
      <c r="B6" s="263" t="s">
        <v>96</v>
      </c>
      <c r="C6" s="264"/>
      <c r="D6" s="75" t="s">
        <v>8</v>
      </c>
      <c r="E6" s="76" t="s">
        <v>7</v>
      </c>
      <c r="F6" s="77" t="s">
        <v>12</v>
      </c>
      <c r="G6" s="78" t="s">
        <v>97</v>
      </c>
      <c r="I6" s="257" t="s">
        <v>87</v>
      </c>
    </row>
    <row r="7" spans="1:9" s="3" customFormat="1" ht="13.5" thickBot="1">
      <c r="A7" s="182"/>
      <c r="B7" s="265"/>
      <c r="C7" s="266"/>
      <c r="D7" s="79" t="s">
        <v>9</v>
      </c>
      <c r="E7" s="80" t="s">
        <v>6</v>
      </c>
      <c r="F7" s="81" t="s">
        <v>98</v>
      </c>
      <c r="G7" s="82" t="s">
        <v>99</v>
      </c>
      <c r="I7" s="258"/>
    </row>
    <row r="8" spans="1:9" ht="13.5" customHeight="1">
      <c r="A8" s="59">
        <v>1</v>
      </c>
      <c r="B8" s="187" t="str">
        <f>CONCATENATE("Auto Travel US @ ",DOLLAR($J$10),"  and Canadian @ ",DOLLAR($K$10)," per mile")</f>
        <v>Auto Travel US @ $0.30  and Canadian @ $0.30 per mile</v>
      </c>
      <c r="C8" s="188"/>
      <c r="D8" s="46" t="s">
        <v>100</v>
      </c>
      <c r="E8" s="47"/>
      <c r="F8" s="31"/>
      <c r="G8" s="32"/>
      <c r="I8" s="258"/>
    </row>
    <row r="9" spans="1:11" ht="13.5" customHeight="1">
      <c r="A9" s="60" t="s">
        <v>21</v>
      </c>
      <c r="B9" s="146"/>
      <c r="C9" s="256"/>
      <c r="D9" s="48"/>
      <c r="E9" s="49"/>
      <c r="F9" s="33"/>
      <c r="G9" s="32"/>
      <c r="I9" s="267" t="s">
        <v>89</v>
      </c>
      <c r="J9" t="s">
        <v>10</v>
      </c>
      <c r="K9" t="s">
        <v>11</v>
      </c>
    </row>
    <row r="10" spans="1:11" ht="13.5" customHeight="1">
      <c r="A10" s="60" t="s">
        <v>23</v>
      </c>
      <c r="B10" s="146"/>
      <c r="C10" s="256"/>
      <c r="D10" s="48"/>
      <c r="E10" s="49"/>
      <c r="F10" s="33"/>
      <c r="G10" s="32"/>
      <c r="I10" s="268"/>
      <c r="J10" s="68">
        <f>'Master sheet 9-10-07'!J10</f>
        <v>0.3</v>
      </c>
      <c r="K10" s="12">
        <f>'Master sheet 9-10-07'!K10</f>
        <v>0.3</v>
      </c>
    </row>
    <row r="11" spans="1:9" ht="13.5" customHeight="1">
      <c r="A11" s="60" t="s">
        <v>101</v>
      </c>
      <c r="B11" s="146"/>
      <c r="C11" s="256"/>
      <c r="D11" s="48"/>
      <c r="E11" s="49"/>
      <c r="F11" s="33"/>
      <c r="G11" s="32"/>
      <c r="I11" s="268"/>
    </row>
    <row r="12" spans="1:9" ht="13.5" customHeight="1">
      <c r="A12" s="61" t="s">
        <v>102</v>
      </c>
      <c r="B12" s="146"/>
      <c r="C12" s="256"/>
      <c r="D12" s="50"/>
      <c r="E12" s="51"/>
      <c r="F12" s="34"/>
      <c r="G12" s="35"/>
      <c r="I12" s="13"/>
    </row>
    <row r="13" spans="1:9" ht="13.5" customHeight="1">
      <c r="A13" s="62">
        <v>2</v>
      </c>
      <c r="B13" s="114" t="s">
        <v>44</v>
      </c>
      <c r="C13" s="161"/>
      <c r="D13" s="52"/>
      <c r="E13" s="53"/>
      <c r="F13" s="36"/>
      <c r="G13" s="37"/>
      <c r="I13" s="14" t="s">
        <v>60</v>
      </c>
    </row>
    <row r="14" spans="1:9" ht="13.5" customHeight="1">
      <c r="A14" s="60" t="s">
        <v>21</v>
      </c>
      <c r="B14" s="146"/>
      <c r="C14" s="147"/>
      <c r="D14" s="54"/>
      <c r="E14" s="51"/>
      <c r="F14" s="38"/>
      <c r="G14" s="39"/>
      <c r="I14" s="15"/>
    </row>
    <row r="15" spans="1:9" ht="13.5" customHeight="1">
      <c r="A15" s="62">
        <v>3</v>
      </c>
      <c r="B15" s="114" t="s">
        <v>22</v>
      </c>
      <c r="C15" s="115"/>
      <c r="D15" s="52"/>
      <c r="E15" s="53"/>
      <c r="F15" s="36"/>
      <c r="G15" s="37"/>
      <c r="I15" s="14"/>
    </row>
    <row r="16" spans="1:9" ht="13.5" customHeight="1">
      <c r="A16" s="60" t="s">
        <v>21</v>
      </c>
      <c r="B16" s="146"/>
      <c r="C16" s="147"/>
      <c r="D16" s="55"/>
      <c r="E16" s="49"/>
      <c r="F16" s="40"/>
      <c r="G16" s="41"/>
      <c r="I16" s="16"/>
    </row>
    <row r="17" spans="1:9" ht="13.5" customHeight="1">
      <c r="A17" s="60" t="s">
        <v>23</v>
      </c>
      <c r="B17" s="146"/>
      <c r="C17" s="147"/>
      <c r="D17" s="54"/>
      <c r="E17" s="51"/>
      <c r="F17" s="38"/>
      <c r="G17" s="39"/>
      <c r="I17" s="15"/>
    </row>
    <row r="18" spans="1:9" ht="13.5" customHeight="1">
      <c r="A18" s="62">
        <v>4</v>
      </c>
      <c r="B18" s="114" t="s">
        <v>24</v>
      </c>
      <c r="C18" s="115"/>
      <c r="D18" s="52"/>
      <c r="E18" s="53"/>
      <c r="F18" s="36"/>
      <c r="G18" s="37"/>
      <c r="I18" s="14"/>
    </row>
    <row r="19" spans="1:9" ht="13.5" customHeight="1">
      <c r="A19" s="60" t="s">
        <v>21</v>
      </c>
      <c r="B19" s="146"/>
      <c r="C19" s="147"/>
      <c r="D19" s="55"/>
      <c r="E19" s="49"/>
      <c r="F19" s="40"/>
      <c r="G19" s="41"/>
      <c r="I19" s="16"/>
    </row>
    <row r="20" spans="1:9" ht="13.5" customHeight="1">
      <c r="A20" s="60" t="s">
        <v>23</v>
      </c>
      <c r="B20" s="146"/>
      <c r="C20" s="147"/>
      <c r="D20" s="54"/>
      <c r="E20" s="51"/>
      <c r="F20" s="38"/>
      <c r="G20" s="39"/>
      <c r="I20" s="15"/>
    </row>
    <row r="21" spans="1:9" ht="13.5" customHeight="1">
      <c r="A21" s="62">
        <v>5</v>
      </c>
      <c r="B21" s="114" t="s">
        <v>45</v>
      </c>
      <c r="C21" s="115"/>
      <c r="D21" s="52"/>
      <c r="E21" s="53"/>
      <c r="F21" s="36"/>
      <c r="G21" s="37"/>
      <c r="I21" s="14" t="s">
        <v>25</v>
      </c>
    </row>
    <row r="22" spans="1:9" ht="13.5" customHeight="1">
      <c r="A22" s="60" t="s">
        <v>21</v>
      </c>
      <c r="B22" s="146"/>
      <c r="C22" s="147"/>
      <c r="D22" s="55"/>
      <c r="E22" s="49"/>
      <c r="F22" s="40"/>
      <c r="G22" s="41"/>
      <c r="I22" s="16"/>
    </row>
    <row r="23" spans="1:9" ht="13.5" customHeight="1">
      <c r="A23" s="60" t="s">
        <v>23</v>
      </c>
      <c r="B23" s="146"/>
      <c r="C23" s="147"/>
      <c r="D23" s="54"/>
      <c r="E23" s="51"/>
      <c r="F23" s="38"/>
      <c r="G23" s="39"/>
      <c r="I23" s="15"/>
    </row>
    <row r="24" spans="1:9" ht="13.5" customHeight="1">
      <c r="A24" s="63">
        <v>6</v>
      </c>
      <c r="B24" s="114" t="s">
        <v>40</v>
      </c>
      <c r="C24" s="198"/>
      <c r="D24" s="56" t="s">
        <v>26</v>
      </c>
      <c r="E24" s="57"/>
      <c r="F24" s="42"/>
      <c r="G24" s="43"/>
      <c r="I24" s="11" t="s">
        <v>61</v>
      </c>
    </row>
    <row r="25" spans="1:10" ht="13.5" customHeight="1">
      <c r="A25" s="60" t="s">
        <v>21</v>
      </c>
      <c r="B25" s="30" t="str">
        <f>CONCATENATE("Breakfast ",J25)</f>
        <v>Breakfast $10 per</v>
      </c>
      <c r="C25" s="29"/>
      <c r="D25" s="48"/>
      <c r="E25" s="49"/>
      <c r="F25" s="44"/>
      <c r="G25" s="32"/>
      <c r="I25" s="16" t="s">
        <v>27</v>
      </c>
      <c r="J25" t="s">
        <v>41</v>
      </c>
    </row>
    <row r="26" spans="1:10" ht="13.5" customHeight="1">
      <c r="A26" s="60" t="s">
        <v>23</v>
      </c>
      <c r="B26" s="30" t="str">
        <f>CONCATENATE("Lunch ",J26)</f>
        <v>Lunch $12 per</v>
      </c>
      <c r="C26" s="29"/>
      <c r="D26" s="48"/>
      <c r="E26" s="49"/>
      <c r="F26" s="44"/>
      <c r="G26" s="32"/>
      <c r="I26" s="16" t="s">
        <v>28</v>
      </c>
      <c r="J26" t="s">
        <v>42</v>
      </c>
    </row>
    <row r="27" spans="1:10" ht="13.5" customHeight="1">
      <c r="A27" s="60" t="s">
        <v>101</v>
      </c>
      <c r="B27" s="30" t="str">
        <f>CONCATENATE("Dinner ",J27)</f>
        <v>Dinner $18 per</v>
      </c>
      <c r="C27" s="29"/>
      <c r="D27" s="50"/>
      <c r="E27" s="51"/>
      <c r="F27" s="45"/>
      <c r="G27" s="35"/>
      <c r="I27" s="15" t="s">
        <v>29</v>
      </c>
      <c r="J27" t="s">
        <v>43</v>
      </c>
    </row>
    <row r="28" spans="1:9" ht="13.5" customHeight="1">
      <c r="A28" s="62">
        <v>7</v>
      </c>
      <c r="B28" s="114" t="s">
        <v>30</v>
      </c>
      <c r="C28" s="115"/>
      <c r="D28" s="52"/>
      <c r="E28" s="53"/>
      <c r="F28" s="36"/>
      <c r="G28" s="37"/>
      <c r="I28" s="14" t="s">
        <v>73</v>
      </c>
    </row>
    <row r="29" spans="1:9" ht="13.5" customHeight="1">
      <c r="A29" s="60" t="s">
        <v>21</v>
      </c>
      <c r="B29" s="146"/>
      <c r="C29" s="147"/>
      <c r="D29" s="55"/>
      <c r="E29" s="49"/>
      <c r="F29" s="40"/>
      <c r="G29" s="41"/>
      <c r="I29" s="15"/>
    </row>
    <row r="30" spans="1:9" ht="13.5" customHeight="1">
      <c r="A30" s="62">
        <v>8</v>
      </c>
      <c r="B30" s="114" t="s">
        <v>74</v>
      </c>
      <c r="C30" s="115"/>
      <c r="D30" s="52"/>
      <c r="E30" s="53"/>
      <c r="F30" s="36"/>
      <c r="G30" s="43"/>
      <c r="I30" s="14" t="s">
        <v>75</v>
      </c>
    </row>
    <row r="31" spans="1:9" ht="13.5" customHeight="1">
      <c r="A31" s="60" t="s">
        <v>21</v>
      </c>
      <c r="B31" s="146"/>
      <c r="C31" s="147"/>
      <c r="D31" s="55"/>
      <c r="E31" s="49"/>
      <c r="F31" s="38"/>
      <c r="G31" s="35"/>
      <c r="I31" s="15"/>
    </row>
    <row r="32" spans="1:9" ht="13.5" customHeight="1">
      <c r="A32" s="62">
        <v>9</v>
      </c>
      <c r="B32" s="114" t="s">
        <v>46</v>
      </c>
      <c r="C32" s="115"/>
      <c r="D32" s="52"/>
      <c r="E32" s="53"/>
      <c r="F32" s="36"/>
      <c r="G32" s="37"/>
      <c r="I32" s="14" t="s">
        <v>59</v>
      </c>
    </row>
    <row r="33" spans="1:9" ht="13.5" customHeight="1">
      <c r="A33" s="60" t="s">
        <v>21</v>
      </c>
      <c r="B33" s="146"/>
      <c r="C33" s="147"/>
      <c r="D33" s="55"/>
      <c r="E33" s="49"/>
      <c r="F33" s="40"/>
      <c r="G33" s="41"/>
      <c r="I33" s="16"/>
    </row>
    <row r="34" spans="1:9" ht="13.5" customHeight="1">
      <c r="A34" s="60" t="s">
        <v>23</v>
      </c>
      <c r="B34" s="146"/>
      <c r="C34" s="147"/>
      <c r="D34" s="54"/>
      <c r="E34" s="51"/>
      <c r="F34" s="38"/>
      <c r="G34" s="39"/>
      <c r="I34" s="15"/>
    </row>
    <row r="35" spans="1:9" ht="13.5" customHeight="1">
      <c r="A35" s="62">
        <v>10</v>
      </c>
      <c r="B35" s="114" t="s">
        <v>47</v>
      </c>
      <c r="C35" s="115"/>
      <c r="D35" s="52"/>
      <c r="E35" s="53"/>
      <c r="F35" s="36"/>
      <c r="G35" s="43"/>
      <c r="I35" s="14"/>
    </row>
    <row r="36" spans="1:9" ht="13.5" customHeight="1">
      <c r="A36" s="60" t="s">
        <v>21</v>
      </c>
      <c r="B36" s="167"/>
      <c r="C36" s="168"/>
      <c r="D36" s="55"/>
      <c r="E36" s="49"/>
      <c r="F36" s="40"/>
      <c r="G36" s="32"/>
      <c r="I36" s="16"/>
    </row>
    <row r="37" spans="1:9" ht="13.5" customHeight="1">
      <c r="A37" s="60" t="s">
        <v>23</v>
      </c>
      <c r="B37" s="146"/>
      <c r="C37" s="147"/>
      <c r="D37" s="55"/>
      <c r="E37" s="49"/>
      <c r="F37" s="40"/>
      <c r="G37" s="32"/>
      <c r="I37" s="16"/>
    </row>
    <row r="38" spans="1:9" ht="13.5" customHeight="1">
      <c r="A38" s="62">
        <v>11</v>
      </c>
      <c r="B38" s="114" t="s">
        <v>48</v>
      </c>
      <c r="C38" s="115"/>
      <c r="D38" s="52"/>
      <c r="E38" s="53"/>
      <c r="F38" s="36"/>
      <c r="G38" s="43"/>
      <c r="I38" s="14" t="s">
        <v>82</v>
      </c>
    </row>
    <row r="39" spans="1:9" ht="13.5" customHeight="1">
      <c r="A39" s="60" t="s">
        <v>21</v>
      </c>
      <c r="B39" s="146"/>
      <c r="C39" s="217"/>
      <c r="D39" s="55"/>
      <c r="E39" s="49"/>
      <c r="F39" s="40"/>
      <c r="G39" s="32"/>
      <c r="I39" s="16"/>
    </row>
    <row r="40" spans="1:9" ht="13.5" customHeight="1" thickBot="1">
      <c r="A40" s="60" t="s">
        <v>23</v>
      </c>
      <c r="B40" s="146"/>
      <c r="C40" s="226"/>
      <c r="D40" s="55"/>
      <c r="E40" s="49"/>
      <c r="F40" s="40"/>
      <c r="G40" s="35"/>
      <c r="I40" s="15"/>
    </row>
    <row r="41" spans="1:9" ht="13.5" customHeight="1" thickBot="1">
      <c r="A41" s="153"/>
      <c r="B41" s="26" t="s">
        <v>35</v>
      </c>
      <c r="C41" s="206" t="s">
        <v>103</v>
      </c>
      <c r="D41" s="27" t="s">
        <v>10</v>
      </c>
      <c r="E41" s="58" t="s">
        <v>7</v>
      </c>
      <c r="F41" s="65"/>
      <c r="G41" s="66" t="s">
        <v>64</v>
      </c>
      <c r="I41" s="11" t="s">
        <v>62</v>
      </c>
    </row>
    <row r="42" spans="1:9" ht="13.5" customHeight="1" thickBot="1" thickTop="1">
      <c r="A42" s="154"/>
      <c r="B42" s="83"/>
      <c r="C42" s="245"/>
      <c r="D42" s="84" t="s">
        <v>13</v>
      </c>
      <c r="E42" s="85" t="s">
        <v>6</v>
      </c>
      <c r="F42" s="86"/>
      <c r="G42" s="67" t="s">
        <v>65</v>
      </c>
      <c r="I42" s="13" t="s">
        <v>63</v>
      </c>
    </row>
    <row r="43" spans="1:9" ht="14.25" thickBot="1" thickTop="1">
      <c r="A43" s="218" t="s">
        <v>52</v>
      </c>
      <c r="B43" s="219"/>
      <c r="C43" s="219"/>
      <c r="D43" s="219"/>
      <c r="E43" s="219"/>
      <c r="F43" s="219"/>
      <c r="G43" s="219"/>
      <c r="I43" s="18" t="s">
        <v>36</v>
      </c>
    </row>
    <row r="44" spans="1:9" ht="13.5" thickBot="1">
      <c r="A44" s="162" t="s">
        <v>76</v>
      </c>
      <c r="B44" s="163"/>
      <c r="C44" s="164"/>
      <c r="D44" s="199" t="s">
        <v>77</v>
      </c>
      <c r="E44" s="200"/>
      <c r="F44" s="200"/>
      <c r="G44" s="201"/>
      <c r="I44" s="17" t="s">
        <v>39</v>
      </c>
    </row>
    <row r="45" spans="1:9" ht="12.75">
      <c r="A45" s="203"/>
      <c r="B45" s="203"/>
      <c r="C45" s="216"/>
      <c r="D45" s="69" t="s">
        <v>78</v>
      </c>
      <c r="E45" s="208"/>
      <c r="F45" s="246"/>
      <c r="G45" s="247"/>
      <c r="I45" s="17" t="s">
        <v>37</v>
      </c>
    </row>
    <row r="46" spans="1:9" ht="12.75">
      <c r="A46" s="214" t="s">
        <v>3</v>
      </c>
      <c r="B46" s="225"/>
      <c r="C46" s="70"/>
      <c r="D46" s="69" t="s">
        <v>79</v>
      </c>
      <c r="E46" s="211"/>
      <c r="F46" s="248"/>
      <c r="G46" s="249"/>
      <c r="I46" s="22" t="s">
        <v>67</v>
      </c>
    </row>
    <row r="47" spans="1:9" ht="12.75">
      <c r="A47" s="214" t="s">
        <v>80</v>
      </c>
      <c r="B47" s="225"/>
      <c r="C47" s="71"/>
      <c r="D47" s="69" t="s">
        <v>80</v>
      </c>
      <c r="E47" s="129"/>
      <c r="F47" s="220"/>
      <c r="G47" s="221"/>
      <c r="I47" s="22" t="s">
        <v>66</v>
      </c>
    </row>
    <row r="48" spans="1:9" ht="12.75">
      <c r="A48" s="214" t="s">
        <v>5</v>
      </c>
      <c r="B48" s="225"/>
      <c r="C48" s="71"/>
      <c r="D48" s="69" t="s">
        <v>51</v>
      </c>
      <c r="E48" s="129"/>
      <c r="F48" s="220"/>
      <c r="G48" s="221"/>
      <c r="I48" s="22" t="s">
        <v>90</v>
      </c>
    </row>
    <row r="49" spans="1:7" ht="13.5" thickBot="1">
      <c r="A49" s="124" t="s">
        <v>4</v>
      </c>
      <c r="B49" s="224"/>
      <c r="C49" s="71"/>
      <c r="D49" s="87" t="s">
        <v>4</v>
      </c>
      <c r="E49" s="242"/>
      <c r="F49" s="243"/>
      <c r="G49" s="244"/>
    </row>
    <row r="50" spans="1:7" ht="13.5" thickBot="1">
      <c r="A50" s="162" t="s">
        <v>81</v>
      </c>
      <c r="B50" s="163"/>
      <c r="C50" s="164"/>
      <c r="D50" s="222" t="s">
        <v>53</v>
      </c>
      <c r="E50" s="223"/>
      <c r="F50" s="223"/>
      <c r="G50" s="223"/>
    </row>
    <row r="51" spans="1:9" ht="12.75">
      <c r="A51" s="132"/>
      <c r="B51" s="233"/>
      <c r="C51" s="216"/>
      <c r="D51" s="235" t="s">
        <v>55</v>
      </c>
      <c r="E51" s="236"/>
      <c r="F51" s="236"/>
      <c r="G51" s="236"/>
      <c r="I51" s="10" t="s">
        <v>69</v>
      </c>
    </row>
    <row r="52" spans="1:9" ht="12.75">
      <c r="A52" s="133"/>
      <c r="B52" s="234"/>
      <c r="C52" s="205"/>
      <c r="D52" s="235" t="s">
        <v>56</v>
      </c>
      <c r="E52" s="236"/>
      <c r="F52" s="236"/>
      <c r="G52" s="236"/>
      <c r="I52" s="97" t="s">
        <v>71</v>
      </c>
    </row>
    <row r="53" spans="1:7" ht="12.75">
      <c r="A53" s="133"/>
      <c r="B53" s="142" t="s">
        <v>1</v>
      </c>
      <c r="C53" s="143"/>
      <c r="D53" s="237" t="s">
        <v>57</v>
      </c>
      <c r="E53" s="238"/>
      <c r="F53" s="238"/>
      <c r="G53" s="238"/>
    </row>
    <row r="54" spans="1:7" ht="12.75">
      <c r="A54" s="133"/>
      <c r="B54" s="229"/>
      <c r="C54" s="230"/>
      <c r="D54" s="235" t="s">
        <v>58</v>
      </c>
      <c r="E54" s="236"/>
      <c r="F54" s="236"/>
      <c r="G54" s="236"/>
    </row>
    <row r="55" spans="1:7" ht="12.75">
      <c r="A55" s="133"/>
      <c r="B55" s="231"/>
      <c r="C55" s="232"/>
      <c r="D55" s="235" t="s">
        <v>31</v>
      </c>
      <c r="E55" s="236"/>
      <c r="F55" s="236"/>
      <c r="G55" s="236"/>
    </row>
    <row r="56" spans="1:9" ht="12.75">
      <c r="A56" s="134"/>
      <c r="B56" s="116" t="s">
        <v>2</v>
      </c>
      <c r="C56" s="117"/>
      <c r="D56" s="227" t="s">
        <v>54</v>
      </c>
      <c r="E56" s="228"/>
      <c r="F56" s="228"/>
      <c r="G56" s="228"/>
      <c r="I56" s="72" t="s">
        <v>14</v>
      </c>
    </row>
    <row r="57" spans="1:7" ht="12.75">
      <c r="A57" s="19"/>
      <c r="B57" s="19"/>
      <c r="C57" s="19"/>
      <c r="D57" s="19"/>
      <c r="E57" s="19"/>
      <c r="F57" s="19"/>
      <c r="G57" s="19"/>
    </row>
    <row r="58" spans="2:7" ht="12.75">
      <c r="B58" s="6"/>
      <c r="C58" s="4"/>
      <c r="D58" s="4"/>
      <c r="E58" s="4"/>
      <c r="F58" s="5"/>
      <c r="G58" s="24"/>
    </row>
    <row r="59" spans="2:7" ht="12.75">
      <c r="B59" s="7"/>
      <c r="F59" s="8"/>
      <c r="G59" s="25"/>
    </row>
    <row r="60" spans="2:7" ht="12.75">
      <c r="B60" s="7"/>
      <c r="F60" s="8"/>
      <c r="G60" s="25"/>
    </row>
    <row r="61" spans="2:6" ht="12.75">
      <c r="B61" s="7"/>
      <c r="F61" s="8"/>
    </row>
    <row r="62" spans="2:6" ht="12.75">
      <c r="B62" s="7"/>
      <c r="F62" s="8"/>
    </row>
    <row r="63" spans="2:6" ht="12.75">
      <c r="B63" s="7"/>
      <c r="F63" s="8"/>
    </row>
    <row r="64" spans="2:6" ht="12.75">
      <c r="B64" s="7"/>
      <c r="F64" s="8"/>
    </row>
    <row r="65" spans="2:6" ht="12.75">
      <c r="B65" s="7"/>
      <c r="F65" s="8"/>
    </row>
    <row r="66" spans="2:6" ht="12.75">
      <c r="B66" s="7"/>
      <c r="F66" s="8"/>
    </row>
    <row r="67" spans="2:6" ht="12.75">
      <c r="B67" s="7"/>
      <c r="F67" s="8"/>
    </row>
    <row r="68" spans="2:6" ht="12.75">
      <c r="B68" s="7"/>
      <c r="F68" s="8"/>
    </row>
    <row r="69" spans="2:6" ht="12.75">
      <c r="B69" s="7"/>
      <c r="F69" s="8"/>
    </row>
    <row r="70" spans="2:6" ht="12.75">
      <c r="B70" s="7"/>
      <c r="F70" s="8"/>
    </row>
    <row r="71" spans="2:6" ht="12.75">
      <c r="B71" s="7"/>
      <c r="F71" s="8"/>
    </row>
    <row r="72" spans="2:6" ht="12.75">
      <c r="B72" s="7"/>
      <c r="F72" s="8"/>
    </row>
    <row r="73" spans="2:6" ht="12.75">
      <c r="B73" s="7"/>
      <c r="F73" s="8"/>
    </row>
    <row r="74" spans="2:6" ht="12.75">
      <c r="B74" s="7"/>
      <c r="C74" s="2"/>
      <c r="F74" s="8"/>
    </row>
    <row r="75" spans="2:6" ht="12.75">
      <c r="B75" s="7"/>
      <c r="F75" s="8"/>
    </row>
    <row r="76" spans="2:6" ht="12.75">
      <c r="B76" s="7"/>
      <c r="F76" s="8"/>
    </row>
    <row r="77" spans="2:6" ht="12.75">
      <c r="B77" s="7"/>
      <c r="F77" s="8"/>
    </row>
    <row r="78" spans="2:6" ht="12.75">
      <c r="B78" s="7"/>
      <c r="F78" s="8"/>
    </row>
    <row r="79" spans="2:6" ht="12.75">
      <c r="B79" s="7"/>
      <c r="F79" s="8"/>
    </row>
    <row r="80" spans="2:6" ht="12.75">
      <c r="B80" s="7"/>
      <c r="F80" s="8"/>
    </row>
    <row r="81" spans="2:6" ht="12.75">
      <c r="B81" s="7"/>
      <c r="F81" s="8"/>
    </row>
    <row r="82" spans="2:6" ht="12.75">
      <c r="B82" s="7"/>
      <c r="F82" s="8"/>
    </row>
    <row r="83" spans="2:6" ht="12.75">
      <c r="B83" s="7"/>
      <c r="F83" s="8"/>
    </row>
    <row r="84" spans="2:6" ht="12.75">
      <c r="B84" s="7"/>
      <c r="F84" s="8"/>
    </row>
    <row r="85" spans="2:6" ht="12.75">
      <c r="B85" s="7"/>
      <c r="F85" s="8"/>
    </row>
    <row r="86" ht="12.75">
      <c r="B86" s="7"/>
    </row>
    <row r="87" ht="12.75">
      <c r="B87" s="7"/>
    </row>
    <row r="88" ht="12.75">
      <c r="B88" s="7"/>
    </row>
    <row r="89" ht="12.75">
      <c r="B89" s="7"/>
    </row>
    <row r="90" ht="12.75">
      <c r="B90" s="7"/>
    </row>
    <row r="91" ht="12.75">
      <c r="B91" s="7"/>
    </row>
    <row r="92" ht="12.75">
      <c r="B92" s="7"/>
    </row>
    <row r="93" ht="12.75">
      <c r="B93" s="7"/>
    </row>
    <row r="94" ht="12.75">
      <c r="B94" s="7"/>
    </row>
    <row r="95" ht="12.75">
      <c r="B95" s="7"/>
    </row>
    <row r="96" ht="12.75">
      <c r="B96" s="7"/>
    </row>
    <row r="97" ht="12.75">
      <c r="B97" s="7"/>
    </row>
    <row r="98" ht="12.75">
      <c r="B98" s="7"/>
    </row>
    <row r="99" ht="12.75">
      <c r="B99" s="7"/>
    </row>
    <row r="100" ht="12.75">
      <c r="B100" s="7"/>
    </row>
    <row r="101" ht="12.75">
      <c r="B101" s="7"/>
    </row>
    <row r="102" ht="12.75">
      <c r="B102" s="7"/>
    </row>
    <row r="103" ht="12.75">
      <c r="B103" s="7"/>
    </row>
    <row r="104" ht="12.75">
      <c r="B104" s="7"/>
    </row>
    <row r="105" ht="12.75">
      <c r="B105" s="7"/>
    </row>
    <row r="106" ht="12.75">
      <c r="B106" s="7"/>
    </row>
    <row r="107" ht="12.75">
      <c r="B107" s="7"/>
    </row>
  </sheetData>
  <sheetProtection sheet="1" objects="1" scenarios="1"/>
  <mergeCells count="73">
    <mergeCell ref="B18:C18"/>
    <mergeCell ref="B19:C19"/>
    <mergeCell ref="A5:D5"/>
    <mergeCell ref="I9:I11"/>
    <mergeCell ref="B14:C14"/>
    <mergeCell ref="B15:C15"/>
    <mergeCell ref="B13:C13"/>
    <mergeCell ref="B11:C11"/>
    <mergeCell ref="I6:I8"/>
    <mergeCell ref="F2:G3"/>
    <mergeCell ref="B6:C7"/>
    <mergeCell ref="B10:C10"/>
    <mergeCell ref="B8:C8"/>
    <mergeCell ref="B9:C9"/>
    <mergeCell ref="I3:I4"/>
    <mergeCell ref="A44:C44"/>
    <mergeCell ref="B21:C21"/>
    <mergeCell ref="B22:C22"/>
    <mergeCell ref="B33:C33"/>
    <mergeCell ref="B34:C34"/>
    <mergeCell ref="B12:C12"/>
    <mergeCell ref="B16:C16"/>
    <mergeCell ref="B17:C17"/>
    <mergeCell ref="B20:C20"/>
    <mergeCell ref="B23:C23"/>
    <mergeCell ref="A1:G1"/>
    <mergeCell ref="E49:G49"/>
    <mergeCell ref="C41:C42"/>
    <mergeCell ref="E45:G45"/>
    <mergeCell ref="E46:G46"/>
    <mergeCell ref="C4:D4"/>
    <mergeCell ref="A3:B3"/>
    <mergeCell ref="A4:B4"/>
    <mergeCell ref="A6:A7"/>
    <mergeCell ref="A2:B2"/>
    <mergeCell ref="B38:C38"/>
    <mergeCell ref="B32:C32"/>
    <mergeCell ref="B35:C35"/>
    <mergeCell ref="B29:C29"/>
    <mergeCell ref="B28:C28"/>
    <mergeCell ref="B30:C30"/>
    <mergeCell ref="B31:C31"/>
    <mergeCell ref="B36:C36"/>
    <mergeCell ref="D52:G52"/>
    <mergeCell ref="D53:G53"/>
    <mergeCell ref="B56:C56"/>
    <mergeCell ref="D3:E3"/>
    <mergeCell ref="B24:C24"/>
    <mergeCell ref="C2:E2"/>
    <mergeCell ref="E4:G5"/>
    <mergeCell ref="D54:G54"/>
    <mergeCell ref="D55:G55"/>
    <mergeCell ref="B37:C37"/>
    <mergeCell ref="A46:B46"/>
    <mergeCell ref="A47:B47"/>
    <mergeCell ref="A48:B48"/>
    <mergeCell ref="A41:A42"/>
    <mergeCell ref="B40:C40"/>
    <mergeCell ref="D56:G56"/>
    <mergeCell ref="A51:A56"/>
    <mergeCell ref="B54:C55"/>
    <mergeCell ref="B51:C52"/>
    <mergeCell ref="D51:G51"/>
    <mergeCell ref="A50:C50"/>
    <mergeCell ref="B53:C53"/>
    <mergeCell ref="A45:C45"/>
    <mergeCell ref="B39:C39"/>
    <mergeCell ref="A43:G43"/>
    <mergeCell ref="E47:G47"/>
    <mergeCell ref="E48:G48"/>
    <mergeCell ref="D50:G50"/>
    <mergeCell ref="D44:G44"/>
    <mergeCell ref="A49:B49"/>
  </mergeCells>
  <dataValidations count="1">
    <dataValidation type="list" allowBlank="1" showInputMessage="1" showErrorMessage="1" sqref="E9:E40">
      <formula1>$E$6:$E$7</formula1>
    </dataValidation>
  </dataValidations>
  <printOptions gridLines="1" horizontalCentered="1"/>
  <pageMargins left="0.25" right="0.3" top="0.25" bottom="0.25" header="1" footer="0.25"/>
  <pageSetup horizontalDpi="600" verticalDpi="600" orientation="portrait" scale="90"/>
  <headerFooter alignWithMargins="0">
    <oddFooter>&amp;L&amp;CHand Entry Form&amp;RNED Voucher 2006
 Revised 8/10/2006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Maybury Material Handling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 Moriarty</dc:creator>
  <cp:keywords/>
  <dc:description/>
  <cp:lastModifiedBy>Lombardi, Antonio</cp:lastModifiedBy>
  <cp:lastPrinted>2014-10-27T19:31:01Z</cp:lastPrinted>
  <dcterms:created xsi:type="dcterms:W3CDTF">2005-12-13T15:46:08Z</dcterms:created>
  <dcterms:modified xsi:type="dcterms:W3CDTF">2014-10-27T19:31:10Z</dcterms:modified>
  <cp:category/>
  <cp:version/>
  <cp:contentType/>
  <cp:contentStatus/>
</cp:coreProperties>
</file>